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24226"/>
  <mc:AlternateContent xmlns:mc="http://schemas.openxmlformats.org/markup-compatibility/2006">
    <mc:Choice Requires="x15">
      <x15ac:absPath xmlns:x15ac="http://schemas.microsoft.com/office/spreadsheetml/2010/11/ac" url="C:\Users\pfarre\Desktop\R&amp;D Expense Forms\Blank Forms\"/>
    </mc:Choice>
  </mc:AlternateContent>
  <xr:revisionPtr revIDLastSave="0" documentId="13_ncr:1_{9B8CEC2F-2431-4BAA-A385-80A9A0DDC858}" xr6:coauthVersionLast="45" xr6:coauthVersionMax="45" xr10:uidLastSave="{00000000-0000-0000-0000-000000000000}"/>
  <workbookProtection workbookPassword="DD0D" lockStructure="1"/>
  <bookViews>
    <workbookView xWindow="-120" yWindow="-120" windowWidth="29040" windowHeight="15840" xr2:uid="{00000000-000D-0000-FFFF-FFFF00000000}"/>
  </bookViews>
  <sheets>
    <sheet name="Detail Worksheet" sheetId="1" r:id="rId1"/>
    <sheet name="Fin Ops Official Expense Form" sheetId="2" r:id="rId2"/>
    <sheet name="Instructions" sheetId="3" r:id="rId3"/>
  </sheets>
  <definedNames>
    <definedName name="_xlnm.Print_Area" localSheetId="0">'Detail Worksheet'!$A$1:$E$98</definedName>
    <definedName name="_xlnm.Print_Area" localSheetId="1">'Fin Ops Official Expense Form'!$A$1:$K$47</definedName>
    <definedName name="_xlnm.Print_Area" localSheetId="2">Instructions!#REF!</definedName>
    <definedName name="_xlnm.Print_Titles" localSheetId="0">'Detail Worksheet'!$46:$47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2" l="1"/>
  <c r="C20" i="1"/>
  <c r="C7" i="2"/>
  <c r="L26" i="2"/>
  <c r="L27" i="2"/>
  <c r="L28" i="2"/>
  <c r="K24" i="2"/>
  <c r="E36" i="1"/>
  <c r="E31" i="1"/>
  <c r="E32" i="1"/>
  <c r="E33" i="1"/>
  <c r="E34" i="1"/>
  <c r="E35" i="1"/>
  <c r="E37" i="1"/>
  <c r="E38" i="1"/>
  <c r="E39" i="1"/>
  <c r="E40" i="1"/>
  <c r="E41" i="1"/>
  <c r="E42" i="1"/>
  <c r="E43" i="1"/>
  <c r="E44" i="1"/>
  <c r="I8" i="2"/>
  <c r="I21" i="2"/>
  <c r="D21" i="2"/>
  <c r="K26" i="2"/>
  <c r="K35" i="2"/>
  <c r="L29" i="2"/>
  <c r="L32" i="2"/>
  <c r="E24" i="1"/>
  <c r="E25" i="1"/>
  <c r="E26" i="1"/>
  <c r="E27" i="1"/>
  <c r="E8" i="2"/>
  <c r="E21" i="2"/>
  <c r="E73" i="1"/>
  <c r="E74" i="1"/>
  <c r="E75" i="1"/>
  <c r="E76" i="1"/>
  <c r="E77" i="1"/>
  <c r="E78" i="1"/>
  <c r="E79" i="1"/>
  <c r="G8" i="2"/>
  <c r="G21" i="2"/>
  <c r="K27" i="2"/>
  <c r="E48" i="1"/>
  <c r="E49" i="1"/>
  <c r="E50" i="1"/>
  <c r="E51" i="1"/>
  <c r="E52" i="1"/>
  <c r="E53" i="1"/>
  <c r="E54" i="1"/>
  <c r="E55" i="1"/>
  <c r="E56" i="1"/>
  <c r="E57" i="1"/>
  <c r="E58" i="1"/>
  <c r="E59" i="1"/>
  <c r="E60" i="1"/>
  <c r="E61" i="1"/>
  <c r="E62" i="1"/>
  <c r="E63" i="1"/>
  <c r="E64" i="1"/>
  <c r="E65" i="1"/>
  <c r="E66" i="1"/>
  <c r="E67" i="1"/>
  <c r="E68" i="1"/>
  <c r="E69" i="1"/>
  <c r="F8" i="2"/>
  <c r="F21" i="2"/>
  <c r="K28" i="2"/>
  <c r="E89" i="1"/>
  <c r="E90" i="1"/>
  <c r="E91" i="1"/>
  <c r="E92" i="1"/>
  <c r="E93" i="1"/>
  <c r="E94" i="1"/>
  <c r="E95" i="1"/>
  <c r="E96" i="1"/>
  <c r="E97" i="1"/>
  <c r="J8" i="2"/>
  <c r="J21" i="2"/>
  <c r="K29" i="2"/>
  <c r="E83" i="1"/>
  <c r="E84" i="1"/>
  <c r="E85" i="1"/>
  <c r="H8" i="2"/>
  <c r="H21" i="2"/>
  <c r="K30" i="2"/>
  <c r="L30" i="2"/>
  <c r="A107" i="1"/>
  <c r="B3" i="2"/>
  <c r="E18" i="1"/>
  <c r="E19" i="1"/>
  <c r="E20" i="1"/>
  <c r="E98" i="1" s="1"/>
  <c r="L22" i="2" s="1"/>
  <c r="A105" i="1"/>
  <c r="A101" i="1"/>
  <c r="A102" i="1"/>
  <c r="A103" i="1"/>
  <c r="C100" i="1"/>
  <c r="K9" i="2"/>
  <c r="K10" i="2"/>
  <c r="K11" i="2"/>
  <c r="K12" i="2"/>
  <c r="K13" i="2"/>
  <c r="K14" i="2"/>
  <c r="K15" i="2"/>
  <c r="K16" i="2"/>
  <c r="K17" i="2"/>
  <c r="K18" i="2"/>
  <c r="K19" i="2"/>
  <c r="K20" i="2"/>
  <c r="C29" i="2"/>
  <c r="B32" i="2"/>
  <c r="I3" i="2"/>
  <c r="C22" i="2"/>
  <c r="C27" i="2"/>
  <c r="C30" i="2"/>
  <c r="J2" i="2"/>
  <c r="K7" i="2"/>
  <c r="D100" i="1"/>
  <c r="L21" i="2"/>
  <c r="K8" i="2"/>
  <c r="K21" i="2"/>
  <c r="L31" i="2"/>
  <c r="A104" i="1"/>
  <c r="A106" i="1"/>
  <c r="E100" i="1"/>
  <c r="A100" i="1"/>
</calcChain>
</file>

<file path=xl/sharedStrings.xml><?xml version="1.0" encoding="utf-8"?>
<sst xmlns="http://schemas.openxmlformats.org/spreadsheetml/2006/main" count="197" uniqueCount="149">
  <si>
    <t>Date</t>
  </si>
  <si>
    <t>Amount in USD</t>
  </si>
  <si>
    <t>Meals</t>
  </si>
  <si>
    <t>Total Meals</t>
  </si>
  <si>
    <r>
      <t>Name:</t>
    </r>
    <r>
      <rPr>
        <sz val="10"/>
        <rFont val="Arial"/>
        <family val="2"/>
      </rPr>
      <t xml:space="preserve">  </t>
    </r>
  </si>
  <si>
    <r>
      <t>Department:</t>
    </r>
    <r>
      <rPr>
        <sz val="10"/>
        <rFont val="Arial"/>
        <family val="2"/>
      </rPr>
      <t xml:space="preserve">  </t>
    </r>
  </si>
  <si>
    <t>Description</t>
  </si>
  <si>
    <t>Total Miscellaneous</t>
  </si>
  <si>
    <t>Notes:</t>
  </si>
  <si>
    <t>Totals</t>
  </si>
  <si>
    <t>Total Registration</t>
  </si>
  <si>
    <t>GRAND TOTAL</t>
  </si>
  <si>
    <r>
      <t xml:space="preserve">DICKINSON COLLEGE PERSONAL EXPENSE ACCOUNT FORM
</t>
    </r>
    <r>
      <rPr>
        <sz val="10"/>
        <rFont val="Arial"/>
        <family val="2"/>
      </rPr>
      <t>(Please fill in white cells where applicable)</t>
    </r>
  </si>
  <si>
    <t>Report Date:</t>
  </si>
  <si>
    <t xml:space="preserve">NAME: </t>
  </si>
  <si>
    <t xml:space="preserve">DEPARTMENT:  </t>
  </si>
  <si>
    <t>Date of
Expense</t>
  </si>
  <si>
    <t>Total Miles</t>
  </si>
  <si>
    <t>Total</t>
  </si>
  <si>
    <t>Enter miles in the next cell to the right--
total mileage will automatically calculate</t>
  </si>
  <si>
    <t>dbl check</t>
  </si>
  <si>
    <t xml:space="preserve">Name of conference or purpose of travel:  </t>
  </si>
  <si>
    <t>Location:</t>
  </si>
  <si>
    <t xml:space="preserve">Dates attended:   </t>
  </si>
  <si>
    <t>Names of other persons in attendance:</t>
  </si>
  <si>
    <t>Amount Due</t>
  </si>
  <si>
    <t>PREPARED BY:</t>
  </si>
  <si>
    <t>Cashier</t>
  </si>
  <si>
    <t>Received by</t>
  </si>
  <si>
    <t>On Behalf Of</t>
  </si>
  <si>
    <t>_________________</t>
  </si>
  <si>
    <t>Air/Train Travel</t>
  </si>
  <si>
    <t>Total Mileage</t>
  </si>
  <si>
    <t>Total College Car/Car Rental/Parking/Tolls/Taxi/Bus</t>
  </si>
  <si>
    <t>Hotel/Housing</t>
  </si>
  <si>
    <t>Total Hotel/Housing</t>
  </si>
  <si>
    <t>Registration</t>
  </si>
  <si>
    <t>Miscellaneous</t>
  </si>
  <si>
    <t>Mileage Rate</t>
  </si>
  <si>
    <t>For Office Use Only</t>
  </si>
  <si>
    <t>Auto Mileage (only if using personal car)</t>
  </si>
  <si>
    <t>Do not include activity on this form that has been charged to a college credit card.  Include original receipts with this form only for those expenses that do not relate to Dickinson credit card purchases and for which you should be reimbursed.  Dickinson credit card receipts should accompany the Dickinson credit card statement.</t>
  </si>
  <si>
    <t>DEPT HEAD APPROVAL:</t>
  </si>
  <si>
    <t>SR OFFICER APPROVAL:</t>
  </si>
  <si>
    <t>FOR OFFICE USE ONLY:  FINANCIAL OPERATIONS WILL AUDIT FOR ACCURACY</t>
  </si>
  <si>
    <t>See dates and descriptions on R&amp;D detail page</t>
  </si>
  <si>
    <r>
      <t>Dates Attended:</t>
    </r>
    <r>
      <rPr>
        <sz val="8"/>
        <rFont val="Arial"/>
        <family val="2"/>
      </rPr>
      <t xml:space="preserve">  </t>
    </r>
  </si>
  <si>
    <t>Other Persons in Attendence:</t>
  </si>
  <si>
    <t>Reimburse to Department (Enter Amount):</t>
  </si>
  <si>
    <t>Date on Receipt</t>
  </si>
  <si>
    <t>Date(s)</t>
  </si>
  <si>
    <t>Personal Vehicle Mileage</t>
  </si>
  <si>
    <t>College Car/Driver/Car Rental/Parking/Tolls/Taxi/Bus</t>
  </si>
  <si>
    <t xml:space="preserve">Enter Total Miles </t>
  </si>
  <si>
    <t>Total Amount Awarded for Grant by R&amp;D:</t>
  </si>
  <si>
    <t>miles</t>
  </si>
  <si>
    <t>Reimburses You for Gas and Wear &amp; Tear on your Personal Car</t>
  </si>
  <si>
    <t>List Previous Reimbursements Against this Grant in cells to right (if applicable):</t>
  </si>
  <si>
    <r>
      <t>Section B:  Receipt Information</t>
    </r>
    <r>
      <rPr>
        <b/>
        <sz val="14"/>
        <rFont val="Arial"/>
        <family val="2"/>
      </rPr>
      <t xml:space="preserve">
</t>
    </r>
    <r>
      <rPr>
        <b/>
        <sz val="8"/>
        <rFont val="Arial"/>
        <family val="2"/>
      </rPr>
      <t>Please list each receipt separately.  Totals will auto-calculate in gray column to the right AND
will automatically feed into the Financial Operations Official Expense Form on 2nd Tab at bottom of worksheet</t>
    </r>
  </si>
  <si>
    <t>Enter all individual receipts under the appropriate categories in receipt section:</t>
  </si>
  <si>
    <t>•</t>
  </si>
  <si>
    <t>SIGNATURE</t>
  </si>
  <si>
    <t>PRINTED NAME</t>
  </si>
  <si>
    <t>NOTE:  Full description of travel expenses is required.   Original receipts are to be obtained whenever possible.  Original receipts are required for purchases over $10.00.</t>
  </si>
  <si>
    <t>____________</t>
  </si>
  <si>
    <t>____________________________</t>
  </si>
  <si>
    <t>Previous R&amp;D Reimbursements</t>
  </si>
  <si>
    <t>Total remaining in R&amp;D grant prior to this reimbursement</t>
  </si>
  <si>
    <t>Remaining in R&amp;D grant after this reimbursement</t>
  </si>
  <si>
    <t>Report Date
(Today's Date):</t>
  </si>
  <si>
    <t>SECTION B:  RECEIPT INFORMATION</t>
  </si>
  <si>
    <t>Business Name on Receipt/Description
(Enter each receipt separately for ease of reconciliation--
totals will auto-calculate)</t>
  </si>
  <si>
    <t>Total R&amp;D Grant</t>
  </si>
  <si>
    <t>Number of Days
for Trip (max 6):</t>
  </si>
  <si>
    <r>
      <t xml:space="preserve">Section A:  Grant Information </t>
    </r>
    <r>
      <rPr>
        <b/>
        <sz val="9"/>
        <rFont val="Arial"/>
        <family val="2"/>
      </rPr>
      <t>Please complete only the information applicable to your grant (white cells only)</t>
    </r>
  </si>
  <si>
    <t>Previously reimbursed</t>
  </si>
  <si>
    <t>R&amp;D reimbursement to department</t>
  </si>
  <si>
    <t>R&amp;D personal reimbursement</t>
  </si>
  <si>
    <t>Remaining in Grant Prior to this Expense Form</t>
  </si>
  <si>
    <t>Reimbursement to Department</t>
  </si>
  <si>
    <t>Personal Reimbursement</t>
  </si>
  <si>
    <t>Remaining in Grant</t>
  </si>
  <si>
    <t>Charge to Dean's Faculty Conference Fund (DFCD--formerly known as 1%)</t>
  </si>
  <si>
    <t>Receipt Amount--do not enter text (if foreign, also enter exchange rate in next column--will auto-calculate to USD in last column)</t>
  </si>
  <si>
    <t>Exchange Rate (if applicable)
Auto-calculates to right</t>
  </si>
  <si>
    <t>If you charged any expenses to your Department purchasing card, enter Department Account Number# here (not card #):  
(Please include COPIES of receipts AND Fin Ops department reconciliation)</t>
  </si>
  <si>
    <t>Charge to Account(s) - enter acct. number(s) and amount(s) below</t>
  </si>
  <si>
    <t>Reimbursement to Department (Enter Dept. Account #--not card #):</t>
  </si>
  <si>
    <t>Overage to DFCF</t>
  </si>
  <si>
    <t>Awarded Amount</t>
  </si>
  <si>
    <t>Dept &amp; Previous</t>
  </si>
  <si>
    <t>Please indicate whether or not you want to charge your overage to your Dean's Faculty Conference fund by typing YES in the white cell to the right</t>
  </si>
  <si>
    <r>
      <t>Conference Name/Type of R&amp;D Grant or DFCF:</t>
    </r>
    <r>
      <rPr>
        <sz val="7"/>
        <rFont val="Arial"/>
        <family val="2"/>
      </rPr>
      <t xml:space="preserve">  </t>
    </r>
  </si>
  <si>
    <t>70201</t>
  </si>
  <si>
    <t>70551</t>
  </si>
  <si>
    <t>Total Mileage @</t>
  </si>
  <si>
    <t>Air/Train
Travel                    [70201]</t>
  </si>
  <si>
    <t>Meals          [70203]</t>
  </si>
  <si>
    <t>Hotel/
Housing         [70202]</t>
  </si>
  <si>
    <t>Registration
Fee         [70551]</t>
  </si>
  <si>
    <t>College Car/
Car Rental
Parking/Tolls     
Taxi/Bus       [70201]</t>
  </si>
  <si>
    <t>Misc.       [70204]</t>
  </si>
  <si>
    <t xml:space="preserve">  [70201] </t>
  </si>
  <si>
    <t xml:space="preserve">                           Total Air/Train Travel</t>
  </si>
  <si>
    <r>
      <t xml:space="preserve">               </t>
    </r>
    <r>
      <rPr>
        <sz val="10"/>
        <rFont val="Arial"/>
        <family val="2"/>
      </rPr>
      <t xml:space="preserve"> [70201] </t>
    </r>
    <r>
      <rPr>
        <b/>
        <sz val="10"/>
        <rFont val="Arial"/>
        <family val="2"/>
      </rPr>
      <t xml:space="preserve">     Total Trip Mileage</t>
    </r>
  </si>
  <si>
    <t>[70203]</t>
  </si>
  <si>
    <t>[70202]</t>
  </si>
  <si>
    <t>[70551]</t>
  </si>
  <si>
    <t>[70204]</t>
  </si>
  <si>
    <t>Instructions for R&amp;D Electronic Expense Form / Detail Worksheet</t>
  </si>
  <si>
    <t>QUICK SUMMARY of Instructions:  (For further explanation see below/next page)</t>
  </si>
  <si>
    <r>
      <t xml:space="preserve">For reimbursement from your </t>
    </r>
    <r>
      <rPr>
        <u/>
        <sz val="14"/>
        <rFont val="Times New Roman"/>
        <family val="1"/>
      </rPr>
      <t>approved</t>
    </r>
    <r>
      <rPr>
        <sz val="14"/>
        <rFont val="Times New Roman"/>
        <family val="1"/>
      </rPr>
      <t xml:space="preserve"> R&amp;D grant please complete an electronic R&amp;D Expense Form - Detail Worksheet only. </t>
    </r>
  </si>
  <si>
    <t>This is available on the R&amp;D website under: Expenses and Narrative Reports - R&amp;D Detail Worksheet/Expense Form. (The expense form will open onto the Detail Worksheet tab that needs to be completed.)</t>
  </si>
  <si>
    <t>Complete both Sections A&amp;B (white cells only)</t>
  </si>
  <si>
    <t xml:space="preserve">If you used a Department Purchasing Credit Card for any portion of your expenses you will need to request the department reimbursement in Section A (row 8) by adding the Department Account Number for the credit card and the Amount Due to the department. </t>
  </si>
  <si>
    <t>For international travel please enter both foreign currency and exchange rate in appropriate columns in Section B. If historcal rates are needed a helpful website is X-Rates (link available on R&amp;D website under Expenses and Narrative Reports).</t>
  </si>
  <si>
    <t>If you would like to use your Dean's Faculty Conference Fund (DFCF) to cover any overages please add "Yes" to the appropriate box in Section A (row 13).</t>
  </si>
  <si>
    <t xml:space="preserve">An electronic copy of the expense form should be submitted to: randd@dickinson.edu </t>
  </si>
  <si>
    <t>If extra lines are needed in specific areas of section B or you have any questions about completing the Detail Worksheet please contact Ellen Pfarr at 717-245-1928 or by emailing randd@dickinson.edu</t>
  </si>
  <si>
    <t>Once the electronic expense form and receipts have been received by Ellen Pfarr additional coding will be done before forwarding to the finance department for processing.</t>
  </si>
  <si>
    <t>For more college travel information and policies please see Financial Operations webpage: Travel Services</t>
  </si>
  <si>
    <t>For Detailed Explanation--See Below/Next Page</t>
  </si>
  <si>
    <t>More Detailed Explanation</t>
  </si>
  <si>
    <t xml:space="preserve">      When submitting receipts for reimbursement from your approved R&amp;D grant (travel to present, scholarly/professional development, publication/dissertation, sabbatical, etc.), please complete the electronic R&amp;D Detail Worksheet/Expense Form which is available on the R&amp;D website: Expenses and Narrative Reports - R&amp;D Detail Worksheet/Expense Form. When you open the document, you will be in the Detail Worksheet.  The information you enter in the Detail Worksheet will auto-calculate into totals in the gray column.  No need for a calculator or pen!  Just make sure you have a receipt to match each entry.  </t>
  </si>
  <si>
    <r>
      <t xml:space="preserve">      As you enter the information on the Detail Worksheet, it will automatically feed into the official Financial Operations Expense Form. </t>
    </r>
    <r>
      <rPr>
        <b/>
        <sz val="14"/>
        <rFont val="Times New Roman"/>
        <family val="1"/>
      </rPr>
      <t>You do not need to enter anything into the fin ops expense form</t>
    </r>
    <r>
      <rPr>
        <sz val="14"/>
        <rFont val="Times New Roman"/>
        <family val="1"/>
      </rPr>
      <t>.</t>
    </r>
  </si>
  <si>
    <t xml:space="preserve">      Please note:  As soon as your trip has been approved and you have received an R&amp;D award letter for your grant, you may use this form to be reimbursed for expenses you paid prior to your trip, such as registration and airfare.  Then upon you return, complete the form again for reimbursement of your remaining expenses.</t>
  </si>
  <si>
    <t>SECTION A:  GRANT INFORMATION</t>
  </si>
  <si>
    <r>
      <rPr>
        <sz val="14"/>
        <rFont val="Times New Roman"/>
        <family val="1"/>
      </rPr>
      <t xml:space="preserve">Complete </t>
    </r>
    <r>
      <rPr>
        <b/>
        <sz val="14"/>
        <rFont val="Times New Roman"/>
        <family val="1"/>
      </rPr>
      <t>applicable</t>
    </r>
    <r>
      <rPr>
        <sz val="14"/>
        <rFont val="Times New Roman"/>
        <family val="1"/>
      </rPr>
      <t xml:space="preserve"> grant information at top of page (Be sure to type in white cells only—gray cells are locked.) 
</t>
    </r>
    <r>
      <rPr>
        <b/>
        <sz val="14"/>
        <rFont val="Times New Roman"/>
        <family val="1"/>
      </rPr>
      <t>Complete only the information you currently have or that applies to your particular grant</t>
    </r>
    <r>
      <rPr>
        <sz val="14"/>
        <rFont val="Times New Roman"/>
        <family val="1"/>
      </rPr>
      <t xml:space="preserve">: 
</t>
    </r>
  </si>
  <si>
    <t xml:space="preserve">      • Name</t>
  </si>
  <si>
    <t xml:space="preserve">      • Department</t>
  </si>
  <si>
    <t xml:space="preserve">      • Purpose for Travel (type of grant/conference name, etc.)</t>
  </si>
  <si>
    <t xml:space="preserve">      • Number of Days for Trip (maximum 6 for travel to conferences).  </t>
  </si>
  <si>
    <t xml:space="preserve">      • If you used a department purchasing card: complete the cells in row 8 for account number and amount for reimbursement to your department. Copies of these receipts are acceptable as your department ADC will need the originals.</t>
  </si>
  <si>
    <t xml:space="preserve">      • Total Grant Awarded (if known)</t>
  </si>
  <si>
    <t xml:space="preserve">      • List all Previous Reimbursements Against this Grant (if applicable)</t>
  </si>
  <si>
    <t xml:space="preserve">      • Date of Report (today's date)</t>
  </si>
  <si>
    <t xml:space="preserve">      • Notes (if there is anything else you think we should know)</t>
  </si>
  <si>
    <t xml:space="preserve">      • Date of Receipt</t>
  </si>
  <si>
    <t xml:space="preserve">      • Business Name on Receipt/Other Description</t>
  </si>
  <si>
    <t xml:space="preserve">      • Amount (U.S. dollars or foreign currency) enter numbers only--do not type text in these cells or auto-calculations will not work</t>
  </si>
  <si>
    <t xml:space="preserve">      • Exchange rate (if foreign currency). If historcal rates are needed a helpful website is X-Rates (link available on R&amp;D website under Expenses and Narrative Reports).</t>
  </si>
  <si>
    <t xml:space="preserve">      • Column highlighted in gray will auto-calculate your totals</t>
  </si>
  <si>
    <t xml:space="preserve">      • After you enter all receipts and amounts if you have gone over the total awarded you may choose to charge the overage to your Dean's Faculty Conference Fund (DFCF) by entering "Yes" in cell C13.</t>
  </si>
  <si>
    <t>Any questions regarding this form please contact Ellen Pfarr at 717-245-1928 or randd@dickinson.edu</t>
  </si>
  <si>
    <t>Grant Overages Charged to Dean's Faculty Conference Fund (formerly 1%)</t>
  </si>
  <si>
    <t>All receipts for the expense form need to be sent to randd@dickinson.edu or Ellen Pfarr, Old West. Originial receipts are preferred, but copies are acceptaded for any departmental reimbursements or shared expenses.</t>
  </si>
  <si>
    <r>
      <t xml:space="preserve">IMPORTANT: Please follow the instructions below and send the form to R&amp;D </t>
    </r>
    <r>
      <rPr>
        <b/>
        <sz val="14"/>
        <rFont val="Times New Roman"/>
        <family val="1"/>
      </rPr>
      <t>electroncally</t>
    </r>
    <r>
      <rPr>
        <sz val="14"/>
        <rFont val="Times New Roman"/>
        <family val="1"/>
      </rPr>
      <t>.  ("Save" the form in a folder in your computer, complete and attach your saved form to an E-MAIL to randd@dickinson.edu.)  Our office needs to add information to the form before submitting to Fin Ops.  Also send your receipts to randd@dickinson.edu or in campus mail to Ellen Pfarr, Old West.  With your receipts, please include a note indicating your name and the location of your trip.</t>
    </r>
  </si>
  <si>
    <r>
      <t>Dickinson College R&amp;D Detail Worksheet</t>
    </r>
    <r>
      <rPr>
        <b/>
        <sz val="10"/>
        <rFont val="Arial"/>
        <family val="2"/>
      </rPr>
      <t xml:space="preserve">
</t>
    </r>
    <r>
      <rPr>
        <b/>
        <sz val="9"/>
        <rFont val="Arial"/>
        <family val="2"/>
      </rPr>
      <t xml:space="preserve">Please fill in </t>
    </r>
    <r>
      <rPr>
        <b/>
        <sz val="9"/>
        <color indexed="10"/>
        <rFont val="Arial"/>
        <family val="2"/>
      </rPr>
      <t>Sections A &amp; B</t>
    </r>
    <r>
      <rPr>
        <b/>
        <sz val="9"/>
        <rFont val="Arial"/>
        <family val="2"/>
      </rPr>
      <t xml:space="preserve"> (type in white cells only--gray cells are locked)
When complete, please return via E-MAIL ELECTRONICALLY to randd@dickinson.edu
AND send receipts to randd@dickinson.edu or Ellen Pfarr, Old West.</t>
    </r>
    <r>
      <rPr>
        <b/>
        <sz val="7"/>
        <rFont val="Arial"/>
        <family val="2"/>
      </rPr>
      <t xml:space="preserve">
</t>
    </r>
    <r>
      <rPr>
        <b/>
        <sz val="6"/>
        <rFont val="Arial"/>
        <family val="2"/>
      </rPr>
      <t>To print both this detail sheet AND the official expense form on 2nd tab (see bottom left of screen), select "Entire Workbook" in print window</t>
    </r>
  </si>
  <si>
    <t>0.560         [70201]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</si>
</sst>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2]* #,##0.00_);_([$€-2]* \(#,##0.00\);_([$€-2]* &quot;-&quot;??_)"/>
    <numFmt numFmtId="165" formatCode="&quot;$&quot;#,##0.00"/>
    <numFmt numFmtId="166" formatCode="mm/dd/yy;@"/>
    <numFmt numFmtId="167" formatCode="&quot;$&quot;#,##0.000"/>
    <numFmt numFmtId="168" formatCode="0.0"/>
    <numFmt numFmtId="169" formatCode="#,##0.00000"/>
    <numFmt numFmtId="170" formatCode="0.00000"/>
    <numFmt numFmtId="171" formatCode="#,##0.000"/>
  </numFmts>
  <fonts count="40"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b/>
      <sz val="9"/>
      <name val="Arial"/>
      <family val="2"/>
    </font>
    <font>
      <sz val="6"/>
      <name val="Arial"/>
      <family val="2"/>
    </font>
    <font>
      <b/>
      <sz val="6"/>
      <name val="Arial"/>
      <family val="2"/>
    </font>
    <font>
      <sz val="12"/>
      <name val="Arial"/>
      <family val="2"/>
    </font>
    <font>
      <sz val="11"/>
      <name val="Arial"/>
      <family val="2"/>
    </font>
    <font>
      <sz val="9"/>
      <name val="Arial"/>
      <family val="2"/>
    </font>
    <font>
      <sz val="8"/>
      <name val="Arial"/>
      <family val="2"/>
    </font>
    <font>
      <sz val="7"/>
      <name val="Arial"/>
      <family val="2"/>
    </font>
    <font>
      <i/>
      <sz val="8"/>
      <name val="Arial"/>
      <family val="2"/>
    </font>
    <font>
      <sz val="9"/>
      <name val="Arial"/>
      <family val="2"/>
    </font>
    <font>
      <sz val="14"/>
      <name val="Arial"/>
      <family val="2"/>
    </font>
    <font>
      <b/>
      <sz val="11"/>
      <name val="Arial"/>
      <family val="2"/>
    </font>
    <font>
      <sz val="7"/>
      <name val="Arial"/>
      <family val="2"/>
    </font>
    <font>
      <i/>
      <sz val="6"/>
      <name val="Arial"/>
      <family val="2"/>
    </font>
    <font>
      <b/>
      <sz val="7"/>
      <name val="Arial"/>
      <family val="2"/>
    </font>
    <font>
      <b/>
      <sz val="8"/>
      <name val="Arial"/>
      <family val="2"/>
    </font>
    <font>
      <sz val="12"/>
      <name val="Arial"/>
      <family val="2"/>
    </font>
    <font>
      <i/>
      <sz val="7"/>
      <name val="Arial"/>
      <family val="2"/>
    </font>
    <font>
      <b/>
      <sz val="14"/>
      <name val="Arial"/>
      <family val="2"/>
    </font>
    <font>
      <b/>
      <sz val="12"/>
      <name val="Arial"/>
      <family val="2"/>
    </font>
    <font>
      <b/>
      <sz val="12"/>
      <color indexed="10"/>
      <name val="Arial"/>
      <family val="2"/>
    </font>
    <font>
      <sz val="12"/>
      <color indexed="10"/>
      <name val="Arial"/>
      <family val="2"/>
    </font>
    <font>
      <b/>
      <sz val="9"/>
      <color indexed="10"/>
      <name val="Arial"/>
      <family val="2"/>
    </font>
    <font>
      <b/>
      <sz val="14"/>
      <name val="Times New Roman"/>
      <family val="1"/>
    </font>
    <font>
      <sz val="11"/>
      <name val="Times New Roman"/>
      <family val="1"/>
    </font>
    <font>
      <sz val="14"/>
      <name val="Times New Roman"/>
      <family val="1"/>
    </font>
    <font>
      <b/>
      <u/>
      <sz val="11"/>
      <name val="Times New Roman"/>
      <family val="1"/>
    </font>
    <font>
      <u/>
      <sz val="10"/>
      <name val="Arial"/>
      <family val="2"/>
    </font>
    <font>
      <u/>
      <sz val="8"/>
      <name val="Arial"/>
      <family val="2"/>
    </font>
    <font>
      <u/>
      <sz val="8"/>
      <name val="Arial"/>
      <family val="2"/>
    </font>
    <font>
      <b/>
      <sz val="12"/>
      <name val="Times New Roman"/>
      <family val="1"/>
    </font>
    <font>
      <sz val="10"/>
      <name val="Arial"/>
      <family val="2"/>
    </font>
    <font>
      <b/>
      <u/>
      <sz val="12"/>
      <name val="Times New Roman"/>
      <family val="1"/>
    </font>
    <font>
      <u/>
      <sz val="14"/>
      <name val="Times New Roman"/>
      <family val="1"/>
    </font>
  </fonts>
  <fills count="5">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ck">
        <color indexed="64"/>
      </top>
      <bottom style="thick">
        <color indexed="64"/>
      </bottom>
      <diagonal/>
    </border>
    <border>
      <left style="medium">
        <color indexed="64"/>
      </left>
      <right style="medium">
        <color indexed="64"/>
      </right>
      <top style="thick">
        <color indexed="64"/>
      </top>
      <bottom/>
      <diagonal/>
    </border>
    <border>
      <left/>
      <right/>
      <top style="thin">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352">
    <xf numFmtId="0" fontId="0" fillId="0" borderId="0" xfId="0"/>
    <xf numFmtId="0" fontId="10" fillId="0" borderId="0" xfId="0" applyFont="1"/>
    <xf numFmtId="0" fontId="12" fillId="2" borderId="1" xfId="0" applyFont="1" applyFill="1" applyBorder="1" applyAlignment="1">
      <alignment horizontal="center"/>
    </xf>
    <xf numFmtId="165" fontId="0" fillId="0" borderId="0" xfId="0" applyNumberFormat="1" applyFill="1" applyBorder="1" applyAlignment="1">
      <alignment horizontal="right" vertical="center"/>
    </xf>
    <xf numFmtId="49" fontId="0" fillId="0" borderId="0" xfId="0" applyNumberFormat="1"/>
    <xf numFmtId="0" fontId="12" fillId="0" borderId="0" xfId="0" applyFont="1" applyFill="1" applyBorder="1" applyAlignment="1">
      <alignment horizontal="left"/>
    </xf>
    <xf numFmtId="0" fontId="10" fillId="0" borderId="0" xfId="0" applyFont="1" applyFill="1" applyBorder="1"/>
    <xf numFmtId="165" fontId="12" fillId="2" borderId="2" xfId="0" applyNumberFormat="1" applyFont="1" applyFill="1" applyBorder="1" applyAlignment="1">
      <alignment horizontal="center"/>
    </xf>
    <xf numFmtId="7" fontId="12" fillId="2" borderId="3" xfId="0" applyNumberFormat="1" applyFont="1" applyFill="1" applyBorder="1" applyAlignment="1">
      <alignment horizontal="center"/>
    </xf>
    <xf numFmtId="0" fontId="0" fillId="0" borderId="0" xfId="0" applyFill="1" applyBorder="1" applyAlignment="1">
      <alignment vertical="top"/>
    </xf>
    <xf numFmtId="165" fontId="4" fillId="0" borderId="4" xfId="0" applyNumberFormat="1" applyFont="1" applyFill="1" applyBorder="1" applyAlignment="1">
      <alignment vertical="top"/>
    </xf>
    <xf numFmtId="0" fontId="0" fillId="0" borderId="4" xfId="0" applyFill="1" applyBorder="1" applyAlignment="1">
      <alignment vertical="top"/>
    </xf>
    <xf numFmtId="0" fontId="0" fillId="0" borderId="0" xfId="0" applyFill="1" applyAlignment="1">
      <alignment vertical="top"/>
    </xf>
    <xf numFmtId="165" fontId="4" fillId="0" borderId="0" xfId="0" applyNumberFormat="1" applyFont="1" applyFill="1" applyBorder="1" applyAlignment="1">
      <alignment horizontal="left" vertical="top"/>
    </xf>
    <xf numFmtId="0" fontId="0" fillId="0" borderId="0" xfId="0" applyFill="1" applyBorder="1" applyAlignment="1">
      <alignment horizontal="left" vertical="top"/>
    </xf>
    <xf numFmtId="165" fontId="4" fillId="0" borderId="0" xfId="0" applyNumberFormat="1" applyFont="1" applyFill="1" applyBorder="1" applyAlignment="1">
      <alignment vertical="top"/>
    </xf>
    <xf numFmtId="0" fontId="8" fillId="0" borderId="5" xfId="0" applyFont="1" applyFill="1" applyBorder="1" applyAlignment="1">
      <alignment horizontal="center" vertical="top"/>
    </xf>
    <xf numFmtId="0" fontId="8" fillId="0" borderId="6" xfId="0" applyFont="1" applyFill="1" applyBorder="1" applyAlignment="1">
      <alignment horizontal="center" vertical="top"/>
    </xf>
    <xf numFmtId="164" fontId="8" fillId="0" borderId="6" xfId="2" applyFont="1" applyFill="1" applyBorder="1" applyAlignment="1">
      <alignment horizontal="center" vertical="top" wrapText="1"/>
    </xf>
    <xf numFmtId="0" fontId="8" fillId="0" borderId="6" xfId="0" applyFont="1" applyFill="1" applyBorder="1" applyAlignment="1">
      <alignment horizontal="center" vertical="top" wrapText="1"/>
    </xf>
    <xf numFmtId="44" fontId="8" fillId="0" borderId="6" xfId="1" applyFont="1" applyFill="1" applyBorder="1" applyAlignment="1">
      <alignment horizontal="center" vertical="top"/>
    </xf>
    <xf numFmtId="165" fontId="11" fillId="0" borderId="0" xfId="0" applyNumberFormat="1" applyFont="1" applyFill="1" applyBorder="1" applyAlignment="1">
      <alignment vertical="top"/>
    </xf>
    <xf numFmtId="0" fontId="11" fillId="0" borderId="0" xfId="0" applyFont="1" applyFill="1" applyBorder="1" applyAlignment="1">
      <alignment vertical="top"/>
    </xf>
    <xf numFmtId="165" fontId="4" fillId="0" borderId="0" xfId="0" applyNumberFormat="1" applyFont="1" applyFill="1" applyAlignment="1">
      <alignment vertical="top"/>
    </xf>
    <xf numFmtId="165" fontId="5" fillId="0" borderId="0" xfId="0" applyNumberFormat="1" applyFont="1" applyFill="1" applyBorder="1" applyAlignment="1">
      <alignment vertical="top"/>
    </xf>
    <xf numFmtId="0" fontId="3" fillId="0" borderId="0" xfId="0" applyFont="1" applyFill="1" applyBorder="1" applyAlignment="1">
      <alignment vertical="top"/>
    </xf>
    <xf numFmtId="44" fontId="8" fillId="0" borderId="7" xfId="1" applyFont="1" applyFill="1" applyBorder="1" applyAlignment="1">
      <alignment horizontal="center" vertical="top"/>
    </xf>
    <xf numFmtId="165" fontId="5" fillId="0" borderId="0" xfId="0" applyNumberFormat="1" applyFont="1" applyFill="1" applyAlignment="1">
      <alignment vertical="top"/>
    </xf>
    <xf numFmtId="0" fontId="3" fillId="0" borderId="0" xfId="0" applyFont="1" applyFill="1" applyAlignment="1">
      <alignment vertical="top"/>
    </xf>
    <xf numFmtId="164" fontId="0" fillId="0" borderId="0" xfId="2" applyFont="1" applyFill="1" applyAlignment="1">
      <alignment vertical="top" wrapText="1"/>
    </xf>
    <xf numFmtId="44" fontId="0" fillId="0" borderId="0" xfId="1" applyFont="1" applyFill="1" applyAlignment="1">
      <alignment vertical="top"/>
    </xf>
    <xf numFmtId="0" fontId="12" fillId="0" borderId="0" xfId="0" applyFont="1" applyFill="1" applyBorder="1"/>
    <xf numFmtId="0" fontId="12" fillId="0" borderId="0" xfId="0" applyFont="1"/>
    <xf numFmtId="165" fontId="2" fillId="0" borderId="0" xfId="0" applyNumberFormat="1" applyFont="1" applyFill="1" applyBorder="1" applyAlignment="1">
      <alignment horizontal="right" vertical="center"/>
    </xf>
    <xf numFmtId="165" fontId="2" fillId="0" borderId="0" xfId="0" applyNumberFormat="1" applyFont="1" applyAlignment="1">
      <alignment horizontal="right"/>
    </xf>
    <xf numFmtId="165" fontId="2" fillId="0" borderId="8" xfId="0" applyNumberFormat="1" applyFont="1" applyFill="1" applyBorder="1" applyAlignment="1" applyProtection="1">
      <alignment horizontal="center" vertical="top" wrapText="1"/>
      <protection locked="0"/>
    </xf>
    <xf numFmtId="0" fontId="30" fillId="0" borderId="0" xfId="0" applyFont="1" applyAlignment="1">
      <alignment vertical="top"/>
    </xf>
    <xf numFmtId="0" fontId="0" fillId="0" borderId="9" xfId="0" applyNumberFormat="1" applyFill="1" applyBorder="1" applyAlignment="1" applyProtection="1">
      <alignment vertical="top"/>
      <protection locked="0"/>
    </xf>
    <xf numFmtId="1" fontId="0" fillId="0" borderId="1" xfId="0" applyNumberFormat="1" applyFill="1" applyBorder="1" applyAlignment="1" applyProtection="1">
      <alignment horizontal="center" vertical="top" wrapText="1"/>
      <protection locked="0"/>
    </xf>
    <xf numFmtId="165" fontId="1" fillId="0" borderId="8" xfId="0" applyNumberFormat="1" applyFont="1" applyFill="1" applyBorder="1" applyAlignment="1" applyProtection="1">
      <alignment horizontal="center" vertical="top" wrapText="1"/>
      <protection locked="0"/>
    </xf>
    <xf numFmtId="14" fontId="0" fillId="0" borderId="10" xfId="0" applyNumberFormat="1" applyFill="1" applyBorder="1" applyAlignment="1" applyProtection="1">
      <alignment horizontal="center" vertical="top" wrapText="1"/>
      <protection locked="0"/>
    </xf>
    <xf numFmtId="0" fontId="16" fillId="0" borderId="10" xfId="0" applyFont="1" applyFill="1" applyBorder="1" applyAlignment="1" applyProtection="1">
      <alignment horizontal="center" vertical="top" wrapText="1"/>
      <protection locked="0"/>
    </xf>
    <xf numFmtId="166" fontId="0" fillId="0" borderId="0" xfId="0" applyNumberFormat="1" applyFill="1" applyBorder="1" applyAlignment="1" applyProtection="1">
      <alignment horizontal="right" vertical="top" wrapText="1"/>
      <protection locked="0"/>
    </xf>
    <xf numFmtId="39" fontId="0" fillId="0" borderId="0" xfId="2" applyNumberFormat="1" applyFont="1" applyFill="1" applyBorder="1" applyAlignment="1" applyProtection="1">
      <alignment vertical="top" wrapText="1"/>
      <protection locked="0"/>
    </xf>
    <xf numFmtId="0" fontId="4" fillId="0" borderId="0" xfId="0" applyFont="1" applyFill="1" applyBorder="1" applyAlignment="1" applyProtection="1">
      <alignment vertical="top" wrapText="1"/>
      <protection locked="0"/>
    </xf>
    <xf numFmtId="43" fontId="0" fillId="0" borderId="0" xfId="2" applyNumberFormat="1" applyFont="1" applyFill="1" applyBorder="1" applyAlignment="1" applyProtection="1">
      <alignment vertical="top" wrapText="1"/>
      <protection locked="0"/>
    </xf>
    <xf numFmtId="169" fontId="0" fillId="0" borderId="0" xfId="0" applyNumberFormat="1" applyFill="1" applyBorder="1" applyAlignment="1" applyProtection="1">
      <alignment vertical="top"/>
      <protection locked="0"/>
    </xf>
    <xf numFmtId="170" fontId="0" fillId="0" borderId="0" xfId="0" applyNumberFormat="1" applyFill="1" applyBorder="1" applyAlignment="1" applyProtection="1">
      <alignment vertical="top"/>
      <protection locked="0"/>
    </xf>
    <xf numFmtId="0" fontId="4" fillId="0" borderId="0" xfId="0" applyFont="1" applyFill="1" applyBorder="1" applyAlignment="1" applyProtection="1">
      <alignment horizontal="right" vertical="top" wrapText="1"/>
      <protection locked="0"/>
    </xf>
    <xf numFmtId="43" fontId="0" fillId="0" borderId="11" xfId="2" applyNumberFormat="1" applyFont="1" applyFill="1" applyBorder="1" applyAlignment="1" applyProtection="1">
      <alignment vertical="top" wrapText="1"/>
      <protection locked="0"/>
    </xf>
    <xf numFmtId="166" fontId="0" fillId="0" borderId="0" xfId="0" applyNumberFormat="1" applyFill="1" applyAlignment="1" applyProtection="1">
      <alignment horizontal="right" vertical="top" wrapText="1"/>
      <protection locked="0"/>
    </xf>
    <xf numFmtId="0" fontId="0" fillId="0" borderId="0" xfId="0" applyFill="1" applyAlignment="1" applyProtection="1">
      <alignment vertical="top" wrapText="1"/>
      <protection locked="0"/>
    </xf>
    <xf numFmtId="43" fontId="0" fillId="0" borderId="0" xfId="2" applyNumberFormat="1" applyFont="1" applyFill="1" applyAlignment="1" applyProtection="1">
      <alignment vertical="top" wrapText="1"/>
      <protection locked="0"/>
    </xf>
    <xf numFmtId="0" fontId="0" fillId="0" borderId="0" xfId="0"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43" fontId="0" fillId="0" borderId="0" xfId="0" applyNumberFormat="1" applyFill="1" applyBorder="1" applyAlignment="1" applyProtection="1">
      <alignment vertical="top"/>
      <protection locked="0"/>
    </xf>
    <xf numFmtId="43" fontId="0" fillId="0" borderId="11" xfId="0" applyNumberFormat="1" applyFill="1" applyBorder="1" applyAlignment="1" applyProtection="1">
      <alignment vertical="top"/>
      <protection locked="0"/>
    </xf>
    <xf numFmtId="166" fontId="12" fillId="0" borderId="12" xfId="0" applyNumberFormat="1" applyFont="1" applyFill="1" applyBorder="1" applyAlignment="1" applyProtection="1">
      <alignment vertical="top" wrapText="1"/>
      <protection locked="0"/>
    </xf>
    <xf numFmtId="168" fontId="10" fillId="0" borderId="12" xfId="0" applyNumberFormat="1" applyFont="1" applyFill="1" applyBorder="1" applyProtection="1">
      <protection locked="0"/>
    </xf>
    <xf numFmtId="166" fontId="4" fillId="0" borderId="12" xfId="0" applyNumberFormat="1" applyFont="1" applyFill="1" applyBorder="1" applyAlignment="1" applyProtection="1">
      <alignment horizontal="center" vertical="top" wrapText="1"/>
      <protection locked="0"/>
    </xf>
    <xf numFmtId="4" fontId="10" fillId="0" borderId="12" xfId="0" applyNumberFormat="1" applyFont="1" applyFill="1" applyBorder="1" applyAlignment="1" applyProtection="1">
      <alignment horizontal="right"/>
      <protection locked="0"/>
    </xf>
    <xf numFmtId="4" fontId="10" fillId="0" borderId="0" xfId="0" applyNumberFormat="1" applyFont="1" applyProtection="1">
      <protection locked="0"/>
    </xf>
    <xf numFmtId="4" fontId="10" fillId="0" borderId="12" xfId="0" applyNumberFormat="1" applyFont="1" applyBorder="1" applyProtection="1">
      <protection locked="0"/>
    </xf>
    <xf numFmtId="165" fontId="4" fillId="0" borderId="13" xfId="0" applyNumberFormat="1" applyFont="1" applyFill="1" applyBorder="1" applyAlignment="1" applyProtection="1">
      <alignment horizontal="right" vertical="center"/>
      <protection locked="0"/>
    </xf>
    <xf numFmtId="165" fontId="2" fillId="0" borderId="8" xfId="0" applyNumberFormat="1" applyFont="1" applyFill="1" applyBorder="1" applyAlignment="1" applyProtection="1">
      <alignment horizontal="right" vertical="top" wrapText="1"/>
      <protection locked="0"/>
    </xf>
    <xf numFmtId="165" fontId="2" fillId="0" borderId="1" xfId="0" applyNumberFormat="1" applyFont="1" applyFill="1" applyBorder="1" applyAlignment="1" applyProtection="1">
      <alignment horizontal="right" vertical="top" wrapText="1"/>
      <protection locked="0"/>
    </xf>
    <xf numFmtId="4" fontId="0" fillId="0" borderId="0" xfId="0" applyNumberFormat="1" applyFill="1" applyAlignment="1">
      <alignment vertical="top"/>
    </xf>
    <xf numFmtId="4" fontId="33" fillId="0" borderId="0" xfId="0" applyNumberFormat="1" applyFont="1" applyFill="1" applyAlignment="1">
      <alignment vertical="top"/>
    </xf>
    <xf numFmtId="4" fontId="34" fillId="0" borderId="0" xfId="0" applyNumberFormat="1" applyFont="1" applyAlignment="1">
      <alignment horizontal="right"/>
    </xf>
    <xf numFmtId="165" fontId="12" fillId="0" borderId="0" xfId="0" applyNumberFormat="1" applyFont="1"/>
    <xf numFmtId="165" fontId="4" fillId="0" borderId="14" xfId="0" applyNumberFormat="1" applyFont="1" applyFill="1" applyBorder="1" applyAlignment="1">
      <alignment horizontal="right" vertical="center"/>
    </xf>
    <xf numFmtId="49" fontId="2" fillId="0" borderId="8" xfId="0" applyNumberFormat="1" applyFont="1" applyFill="1" applyBorder="1" applyAlignment="1" applyProtection="1">
      <alignment horizontal="center" vertical="top" wrapText="1"/>
      <protection locked="0"/>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165" fontId="12" fillId="0" borderId="0" xfId="0" applyNumberFormat="1" applyFont="1" applyAlignment="1">
      <alignment horizontal="right"/>
    </xf>
    <xf numFmtId="165" fontId="35" fillId="0" borderId="0" xfId="0" applyNumberFormat="1" applyFont="1" applyFill="1" applyBorder="1" applyAlignment="1">
      <alignment horizontal="right"/>
    </xf>
    <xf numFmtId="165" fontId="2" fillId="0" borderId="0" xfId="0" applyNumberFormat="1" applyFont="1"/>
    <xf numFmtId="165" fontId="1" fillId="0" borderId="15" xfId="0" applyNumberFormat="1" applyFont="1" applyFill="1" applyBorder="1" applyAlignment="1" applyProtection="1">
      <protection locked="0"/>
    </xf>
    <xf numFmtId="165" fontId="1" fillId="0" borderId="13" xfId="0" applyNumberFormat="1" applyFont="1" applyFill="1" applyBorder="1" applyAlignment="1" applyProtection="1">
      <alignment vertical="center"/>
      <protection locked="0"/>
    </xf>
    <xf numFmtId="165" fontId="0" fillId="0" borderId="13" xfId="0" applyNumberFormat="1" applyBorder="1" applyAlignment="1" applyProtection="1">
      <alignment horizontal="right" vertical="center"/>
      <protection locked="0"/>
    </xf>
    <xf numFmtId="165" fontId="0" fillId="0" borderId="16" xfId="0" applyNumberFormat="1" applyFill="1" applyBorder="1" applyAlignment="1" applyProtection="1">
      <alignment vertical="center" wrapText="1"/>
      <protection locked="0"/>
    </xf>
    <xf numFmtId="165" fontId="0" fillId="0" borderId="14" xfId="0" applyNumberFormat="1" applyBorder="1" applyAlignment="1" applyProtection="1">
      <alignment horizontal="right" vertical="center" wrapText="1"/>
      <protection locked="0"/>
    </xf>
    <xf numFmtId="165" fontId="0" fillId="0" borderId="14" xfId="0" applyNumberFormat="1" applyFill="1" applyBorder="1" applyAlignment="1" applyProtection="1">
      <alignment vertical="center" wrapText="1"/>
      <protection locked="0"/>
    </xf>
    <xf numFmtId="165" fontId="0" fillId="0" borderId="13" xfId="0" applyNumberFormat="1" applyFill="1" applyBorder="1" applyAlignment="1" applyProtection="1">
      <alignment horizontal="right" vertical="center" wrapText="1"/>
      <protection locked="0"/>
    </xf>
    <xf numFmtId="0" fontId="1" fillId="0" borderId="0" xfId="0" applyFont="1"/>
    <xf numFmtId="0" fontId="1" fillId="0" borderId="0" xfId="0" applyFont="1" applyAlignment="1">
      <alignment vertical="top" wrapText="1"/>
    </xf>
    <xf numFmtId="4" fontId="13" fillId="0" borderId="0" xfId="0" applyNumberFormat="1" applyFont="1" applyFill="1" applyAlignment="1">
      <alignment horizontal="left"/>
    </xf>
    <xf numFmtId="4" fontId="1" fillId="0" borderId="0" xfId="0" applyNumberFormat="1" applyFont="1" applyFill="1" applyAlignment="1">
      <alignment vertical="top"/>
    </xf>
    <xf numFmtId="0" fontId="13" fillId="0" borderId="0" xfId="0" applyFont="1" applyFill="1" applyAlignment="1">
      <alignment vertical="top"/>
    </xf>
    <xf numFmtId="0" fontId="2" fillId="0" borderId="0" xfId="0" applyFont="1" applyAlignment="1">
      <alignment vertical="top" wrapText="1"/>
    </xf>
    <xf numFmtId="0" fontId="0" fillId="0" borderId="0" xfId="0" applyFill="1" applyAlignment="1">
      <alignment vertical="top" wrapText="1"/>
    </xf>
    <xf numFmtId="165" fontId="0" fillId="0" borderId="0" xfId="0" applyNumberFormat="1" applyFill="1" applyAlignment="1">
      <alignment vertical="top"/>
    </xf>
    <xf numFmtId="164" fontId="13" fillId="0" borderId="0" xfId="2" applyFont="1" applyFill="1" applyAlignment="1">
      <alignment vertical="top" wrapText="1"/>
    </xf>
    <xf numFmtId="164" fontId="2" fillId="0" borderId="0" xfId="2" applyFont="1" applyFill="1" applyAlignment="1">
      <alignment vertical="top" wrapText="1"/>
    </xf>
    <xf numFmtId="0" fontId="10" fillId="3" borderId="0" xfId="0" applyFont="1" applyFill="1" applyBorder="1" applyAlignment="1">
      <alignment horizontal="left"/>
    </xf>
    <xf numFmtId="0" fontId="11" fillId="3" borderId="17" xfId="0" applyFont="1" applyFill="1" applyBorder="1" applyAlignment="1">
      <alignment horizontal="center" vertical="top" wrapText="1"/>
    </xf>
    <xf numFmtId="0" fontId="14" fillId="3" borderId="12" xfId="0" applyFont="1" applyFill="1" applyBorder="1" applyAlignment="1">
      <alignment horizontal="right" vertical="top" wrapText="1"/>
    </xf>
    <xf numFmtId="165" fontId="10" fillId="3" borderId="12" xfId="0" applyNumberFormat="1" applyFont="1" applyFill="1" applyBorder="1"/>
    <xf numFmtId="165" fontId="10" fillId="3" borderId="12" xfId="0" applyNumberFormat="1" applyFont="1" applyFill="1" applyBorder="1" applyAlignment="1">
      <alignment horizontal="right"/>
    </xf>
    <xf numFmtId="49" fontId="10" fillId="3" borderId="17" xfId="0" applyNumberFormat="1" applyFont="1" applyFill="1" applyBorder="1" applyAlignment="1">
      <alignment vertical="top" wrapText="1"/>
    </xf>
    <xf numFmtId="165" fontId="10" fillId="3" borderId="17" xfId="0" applyNumberFormat="1" applyFont="1" applyFill="1" applyBorder="1"/>
    <xf numFmtId="165" fontId="10" fillId="3" borderId="10" xfId="0" applyNumberFormat="1" applyFont="1" applyFill="1" applyBorder="1"/>
    <xf numFmtId="165" fontId="3" fillId="3" borderId="18" xfId="0" applyNumberFormat="1" applyFont="1" applyFill="1" applyBorder="1" applyAlignment="1">
      <alignment horizontal="right" vertical="center"/>
    </xf>
    <xf numFmtId="0" fontId="1" fillId="3" borderId="0" xfId="0" applyFont="1" applyFill="1" applyBorder="1" applyAlignment="1" applyProtection="1">
      <alignment horizontal="left" vertical="top"/>
    </xf>
    <xf numFmtId="0" fontId="1" fillId="3" borderId="11" xfId="0" applyFont="1" applyFill="1" applyBorder="1" applyAlignment="1" applyProtection="1">
      <alignment horizontal="left" vertical="top"/>
    </xf>
    <xf numFmtId="0" fontId="3" fillId="3" borderId="19" xfId="0" applyFont="1" applyFill="1" applyBorder="1" applyAlignment="1">
      <alignment vertical="top"/>
    </xf>
    <xf numFmtId="0" fontId="20" fillId="3" borderId="20" xfId="0" applyFont="1" applyFill="1" applyBorder="1" applyAlignment="1">
      <alignment vertical="top" wrapText="1"/>
    </xf>
    <xf numFmtId="0" fontId="3" fillId="3" borderId="20" xfId="0" applyFont="1" applyFill="1" applyBorder="1" applyAlignment="1">
      <alignment vertical="top" wrapText="1"/>
    </xf>
    <xf numFmtId="0" fontId="6" fillId="3" borderId="20" xfId="0" applyFont="1" applyFill="1" applyBorder="1" applyAlignment="1">
      <alignment vertical="top" wrapText="1"/>
    </xf>
    <xf numFmtId="0" fontId="8" fillId="3" borderId="20" xfId="0" applyFont="1" applyFill="1" applyBorder="1" applyAlignment="1">
      <alignment vertical="top" wrapText="1"/>
    </xf>
    <xf numFmtId="165" fontId="22" fillId="3" borderId="21" xfId="0" applyNumberFormat="1" applyFont="1" applyFill="1" applyBorder="1" applyAlignment="1">
      <alignment horizontal="center" vertical="top" wrapText="1"/>
    </xf>
    <xf numFmtId="0" fontId="3" fillId="3" borderId="19" xfId="0" applyFont="1" applyFill="1" applyBorder="1" applyAlignment="1">
      <alignment horizontal="left" vertical="top"/>
    </xf>
    <xf numFmtId="0" fontId="21" fillId="3" borderId="20" xfId="0" applyFont="1" applyFill="1" applyBorder="1" applyAlignment="1">
      <alignment horizontal="left" vertical="top" wrapText="1"/>
    </xf>
    <xf numFmtId="0" fontId="20" fillId="3" borderId="4" xfId="0" applyFont="1" applyFill="1" applyBorder="1" applyAlignment="1">
      <alignment vertical="top" wrapText="1"/>
    </xf>
    <xf numFmtId="0" fontId="20" fillId="3" borderId="19" xfId="0" applyFont="1" applyFill="1" applyBorder="1" applyAlignment="1">
      <alignment horizontal="left" vertical="top" wrapText="1"/>
    </xf>
    <xf numFmtId="0" fontId="6" fillId="3" borderId="10" xfId="0" applyFont="1" applyFill="1" applyBorder="1" applyAlignment="1">
      <alignment horizontal="center" vertical="top" wrapText="1"/>
    </xf>
    <xf numFmtId="171" fontId="0" fillId="3" borderId="0" xfId="0" applyNumberFormat="1" applyFill="1" applyBorder="1" applyAlignment="1">
      <alignment vertical="top"/>
    </xf>
    <xf numFmtId="44" fontId="37" fillId="3" borderId="2" xfId="1" applyFont="1" applyFill="1" applyBorder="1" applyAlignment="1">
      <alignment vertical="top"/>
    </xf>
    <xf numFmtId="0" fontId="0" fillId="3" borderId="9" xfId="0" applyFill="1" applyBorder="1" applyAlignment="1">
      <alignment vertical="top" wrapText="1"/>
    </xf>
    <xf numFmtId="44" fontId="3" fillId="3" borderId="8" xfId="1" applyFont="1" applyFill="1" applyBorder="1" applyAlignment="1">
      <alignment vertical="top"/>
    </xf>
    <xf numFmtId="39" fontId="0" fillId="3" borderId="9" xfId="0" applyNumberFormat="1" applyFill="1" applyBorder="1" applyAlignment="1">
      <alignment vertical="top" wrapText="1"/>
    </xf>
    <xf numFmtId="0" fontId="12" fillId="3" borderId="0" xfId="0" applyFont="1" applyFill="1" applyBorder="1" applyAlignment="1">
      <alignment vertical="top" wrapText="1"/>
    </xf>
    <xf numFmtId="0" fontId="13" fillId="4" borderId="22" xfId="0" applyFont="1" applyFill="1" applyBorder="1" applyAlignment="1">
      <alignment horizontal="left" vertical="top" wrapText="1"/>
    </xf>
    <xf numFmtId="43" fontId="0" fillId="3" borderId="9" xfId="0" applyNumberFormat="1" applyFill="1" applyBorder="1" applyAlignment="1">
      <alignment vertical="top" wrapText="1"/>
    </xf>
    <xf numFmtId="44" fontId="3" fillId="3" borderId="1" xfId="1" applyFont="1" applyFill="1" applyBorder="1" applyAlignment="1">
      <alignment vertical="top"/>
    </xf>
    <xf numFmtId="0" fontId="0" fillId="3" borderId="9" xfId="0" applyFill="1" applyBorder="1" applyAlignment="1">
      <alignment horizontal="right" vertical="top"/>
    </xf>
    <xf numFmtId="0" fontId="0" fillId="3" borderId="9" xfId="0" applyFill="1" applyBorder="1" applyAlignment="1">
      <alignment vertical="top"/>
    </xf>
    <xf numFmtId="44" fontId="3" fillId="3" borderId="23" xfId="1" applyFont="1" applyFill="1" applyBorder="1" applyAlignment="1">
      <alignment vertical="top"/>
    </xf>
    <xf numFmtId="7" fontId="7" fillId="3" borderId="3" xfId="0" applyNumberFormat="1" applyFont="1" applyFill="1" applyBorder="1" applyAlignment="1">
      <alignment horizontal="center" vertical="top" wrapText="1"/>
    </xf>
    <xf numFmtId="0" fontId="19" fillId="3" borderId="24" xfId="0" applyFont="1" applyFill="1" applyBorder="1" applyAlignment="1">
      <alignment horizontal="center" vertical="top" wrapText="1"/>
    </xf>
    <xf numFmtId="0" fontId="0" fillId="3" borderId="25" xfId="0" applyFill="1" applyBorder="1" applyAlignment="1">
      <alignment vertical="top"/>
    </xf>
    <xf numFmtId="43" fontId="0" fillId="3" borderId="26" xfId="0" applyNumberFormat="1" applyFill="1" applyBorder="1" applyAlignment="1">
      <alignment vertical="top"/>
    </xf>
    <xf numFmtId="0" fontId="0" fillId="3" borderId="26" xfId="0" applyFill="1" applyBorder="1" applyAlignment="1">
      <alignment vertical="top"/>
    </xf>
    <xf numFmtId="0" fontId="19" fillId="3" borderId="27" xfId="0" applyFont="1" applyFill="1" applyBorder="1" applyAlignment="1">
      <alignment horizontal="center" vertical="top" wrapText="1"/>
    </xf>
    <xf numFmtId="165" fontId="14" fillId="3" borderId="28" xfId="0" applyNumberFormat="1" applyFont="1" applyFill="1" applyBorder="1" applyAlignment="1">
      <alignment horizontal="center" vertical="top"/>
    </xf>
    <xf numFmtId="0" fontId="19" fillId="3" borderId="29" xfId="0" applyFont="1" applyFill="1" applyBorder="1" applyAlignment="1">
      <alignment horizontal="center" vertical="top"/>
    </xf>
    <xf numFmtId="165" fontId="7" fillId="3" borderId="30" xfId="0" applyNumberFormat="1" applyFont="1" applyFill="1" applyBorder="1" applyAlignment="1">
      <alignment horizontal="center" vertical="top"/>
    </xf>
    <xf numFmtId="4" fontId="7" fillId="3" borderId="30" xfId="0" applyNumberFormat="1" applyFont="1" applyFill="1" applyBorder="1" applyAlignment="1">
      <alignment horizontal="center" vertical="top"/>
    </xf>
    <xf numFmtId="167" fontId="2" fillId="3" borderId="6" xfId="0" applyNumberFormat="1" applyFont="1" applyFill="1" applyBorder="1" applyAlignment="1">
      <alignment horizontal="center" vertical="top" wrapText="1"/>
    </xf>
    <xf numFmtId="43" fontId="4" fillId="3" borderId="9" xfId="0" applyNumberFormat="1" applyFont="1" applyFill="1" applyBorder="1" applyAlignment="1">
      <alignment vertical="top" wrapText="1"/>
    </xf>
    <xf numFmtId="43" fontId="4" fillId="3" borderId="9" xfId="0" applyNumberFormat="1" applyFont="1" applyFill="1" applyBorder="1" applyAlignment="1">
      <alignment horizontal="left"/>
    </xf>
    <xf numFmtId="43" fontId="4" fillId="3" borderId="9" xfId="0" applyNumberFormat="1" applyFont="1" applyFill="1" applyBorder="1" applyAlignment="1">
      <alignment vertical="top"/>
    </xf>
    <xf numFmtId="43" fontId="4" fillId="3" borderId="25" xfId="0" applyNumberFormat="1" applyFont="1" applyFill="1" applyBorder="1" applyAlignment="1">
      <alignment vertical="top"/>
    </xf>
    <xf numFmtId="0" fontId="29" fillId="0" borderId="0" xfId="0" applyFont="1" applyAlignment="1">
      <alignment horizontal="center" vertical="center"/>
    </xf>
    <xf numFmtId="0" fontId="31" fillId="0" borderId="0" xfId="0" applyFont="1" applyAlignment="1">
      <alignment vertical="center"/>
    </xf>
    <xf numFmtId="0" fontId="29" fillId="0" borderId="0" xfId="0" applyFont="1" applyAlignment="1">
      <alignment vertical="center"/>
    </xf>
    <xf numFmtId="0" fontId="32" fillId="0" borderId="0" xfId="0" applyFont="1" applyAlignment="1">
      <alignment vertical="center"/>
    </xf>
    <xf numFmtId="0" fontId="38"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right" vertical="top" wrapText="1"/>
    </xf>
    <xf numFmtId="0" fontId="31" fillId="0" borderId="0" xfId="0" applyFont="1" applyAlignment="1">
      <alignment vertical="top" wrapText="1"/>
    </xf>
    <xf numFmtId="0" fontId="16" fillId="0" borderId="0" xfId="0" applyFont="1"/>
    <xf numFmtId="49" fontId="31" fillId="0" borderId="0" xfId="0" applyNumberFormat="1" applyFont="1" applyAlignment="1">
      <alignment horizontal="right" vertical="top" wrapText="1"/>
    </xf>
    <xf numFmtId="0" fontId="31" fillId="0" borderId="0" xfId="0" applyFont="1" applyAlignment="1">
      <alignment vertical="top"/>
    </xf>
    <xf numFmtId="0" fontId="16" fillId="0" borderId="0" xfId="0" applyFont="1" applyAlignment="1">
      <alignment vertical="top" wrapText="1"/>
    </xf>
    <xf numFmtId="0" fontId="31"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vertical="top"/>
    </xf>
    <xf numFmtId="0" fontId="31" fillId="0" borderId="0" xfId="0" applyFont="1"/>
    <xf numFmtId="0" fontId="31" fillId="0" borderId="0" xfId="0" applyFont="1" applyAlignment="1">
      <alignment vertical="center" wrapText="1"/>
    </xf>
    <xf numFmtId="0" fontId="31" fillId="0" borderId="0" xfId="0" applyFont="1" applyAlignment="1">
      <alignment horizontal="right"/>
    </xf>
    <xf numFmtId="49" fontId="36" fillId="0" borderId="0" xfId="0" applyNumberFormat="1" applyFont="1"/>
    <xf numFmtId="0" fontId="36" fillId="0" borderId="0" xfId="0" applyFont="1" applyAlignment="1">
      <alignment horizontal="center"/>
    </xf>
    <xf numFmtId="0" fontId="36" fillId="0" borderId="0" xfId="0" applyFont="1"/>
    <xf numFmtId="0" fontId="29" fillId="0" borderId="0" xfId="0" applyFont="1"/>
    <xf numFmtId="0" fontId="29" fillId="0" borderId="0" xfId="0" applyFont="1" applyAlignment="1">
      <alignment horizontal="center"/>
    </xf>
    <xf numFmtId="0" fontId="31" fillId="0" borderId="0" xfId="0" applyFont="1" applyAlignment="1">
      <alignment wrapText="1"/>
    </xf>
    <xf numFmtId="0" fontId="29" fillId="0" borderId="0" xfId="0" applyFont="1" applyAlignment="1">
      <alignment vertical="top" wrapText="1"/>
    </xf>
    <xf numFmtId="171" fontId="1" fillId="3" borderId="0" xfId="0" applyNumberFormat="1" applyFont="1" applyFill="1" applyBorder="1" applyAlignment="1">
      <alignment vertical="top"/>
    </xf>
    <xf numFmtId="0" fontId="2" fillId="0" borderId="0" xfId="0" applyFont="1" applyFill="1" applyBorder="1"/>
    <xf numFmtId="0" fontId="25" fillId="0" borderId="0"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Alignment="1">
      <alignment vertical="top" wrapText="1"/>
    </xf>
    <xf numFmtId="0" fontId="17" fillId="0" borderId="20" xfId="0" applyFont="1" applyFill="1" applyBorder="1" applyAlignment="1">
      <alignment horizontal="left" vertical="top"/>
    </xf>
    <xf numFmtId="0" fontId="10" fillId="0" borderId="4" xfId="0" applyFont="1" applyBorder="1" applyAlignment="1">
      <alignment vertical="top"/>
    </xf>
    <xf numFmtId="0" fontId="10" fillId="0" borderId="1" xfId="0" applyFont="1" applyBorder="1" applyAlignment="1">
      <alignment vertical="top"/>
    </xf>
    <xf numFmtId="0" fontId="17" fillId="0" borderId="39" xfId="0" applyFont="1" applyFill="1" applyBorder="1" applyAlignment="1">
      <alignment horizontal="left" vertical="top"/>
    </xf>
    <xf numFmtId="0" fontId="10" fillId="0" borderId="29" xfId="0" applyFont="1" applyBorder="1" applyAlignment="1">
      <alignment vertical="top"/>
    </xf>
    <xf numFmtId="0" fontId="10" fillId="0" borderId="40" xfId="0" applyFont="1" applyBorder="1" applyAlignment="1">
      <alignment vertical="top"/>
    </xf>
    <xf numFmtId="0" fontId="1" fillId="0" borderId="9" xfId="0" applyNumberFormat="1" applyFont="1" applyFill="1" applyBorder="1" applyAlignment="1" applyProtection="1">
      <alignment vertical="top" wrapText="1"/>
      <protection locked="0"/>
    </xf>
    <xf numFmtId="0" fontId="1" fillId="0" borderId="8" xfId="0" applyNumberFormat="1" applyFont="1" applyBorder="1" applyAlignment="1" applyProtection="1">
      <alignment vertical="top" wrapText="1"/>
      <protection locked="0"/>
    </xf>
    <xf numFmtId="0" fontId="0" fillId="0" borderId="9" xfId="0" applyNumberFormat="1" applyFill="1" applyBorder="1" applyAlignment="1" applyProtection="1">
      <alignment vertical="top" wrapText="1"/>
      <protection locked="0"/>
    </xf>
    <xf numFmtId="0" fontId="0" fillId="0" borderId="8" xfId="0" applyNumberFormat="1"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1" fillId="0" borderId="9" xfId="0" applyNumberFormat="1" applyFont="1" applyBorder="1" applyAlignment="1" applyProtection="1">
      <alignment vertical="top" wrapText="1"/>
      <protection locked="0"/>
    </xf>
    <xf numFmtId="0" fontId="2" fillId="0" borderId="9" xfId="0" applyNumberFormat="1" applyFont="1" applyFill="1" applyBorder="1" applyAlignment="1" applyProtection="1">
      <alignment vertical="top" wrapText="1"/>
      <protection locked="0"/>
    </xf>
    <xf numFmtId="0" fontId="0" fillId="0" borderId="9" xfId="0" applyNumberFormat="1" applyBorder="1" applyAlignment="1" applyProtection="1">
      <alignment vertical="top" wrapText="1"/>
      <protection locked="0"/>
    </xf>
    <xf numFmtId="0" fontId="26" fillId="0" borderId="11" xfId="0" applyFont="1" applyBorder="1" applyAlignment="1">
      <alignment horizontal="center" vertical="top" wrapText="1"/>
    </xf>
    <xf numFmtId="0" fontId="27" fillId="0" borderId="11" xfId="0" applyFont="1" applyBorder="1" applyAlignment="1">
      <alignment vertical="top" wrapText="1"/>
    </xf>
    <xf numFmtId="0" fontId="25" fillId="0" borderId="33" xfId="0" applyFont="1" applyBorder="1" applyAlignment="1">
      <alignment horizontal="center" vertical="top" wrapText="1"/>
    </xf>
    <xf numFmtId="0" fontId="0" fillId="0" borderId="34" xfId="0" applyBorder="1" applyAlignment="1">
      <alignment vertical="top" wrapText="1"/>
    </xf>
    <xf numFmtId="0" fontId="0" fillId="0" borderId="35" xfId="0" applyBorder="1" applyAlignment="1">
      <alignment vertical="top" wrapText="1"/>
    </xf>
    <xf numFmtId="0" fontId="3" fillId="3" borderId="20" xfId="0" applyFont="1" applyFill="1" applyBorder="1" applyAlignment="1">
      <alignment vertical="top" wrapText="1"/>
    </xf>
    <xf numFmtId="0" fontId="3" fillId="3" borderId="31" xfId="0" applyFont="1" applyFill="1" applyBorder="1" applyAlignment="1">
      <alignment vertical="top" wrapText="1"/>
    </xf>
    <xf numFmtId="0" fontId="3" fillId="3" borderId="32" xfId="0" applyFont="1" applyFill="1" applyBorder="1" applyAlignment="1">
      <alignment vertical="top" wrapText="1"/>
    </xf>
    <xf numFmtId="0" fontId="13" fillId="0" borderId="4" xfId="0" applyNumberFormat="1" applyFont="1" applyFill="1" applyBorder="1" applyAlignment="1" applyProtection="1">
      <alignment vertical="top" wrapText="1"/>
      <protection locked="0"/>
    </xf>
    <xf numFmtId="0" fontId="13" fillId="0" borderId="1" xfId="0" applyNumberFormat="1"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2"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7" xfId="0" applyBorder="1" applyAlignment="1" applyProtection="1">
      <alignment vertical="top" wrapText="1"/>
      <protection locked="0"/>
    </xf>
    <xf numFmtId="0" fontId="8" fillId="3" borderId="20" xfId="0" applyFont="1" applyFill="1" applyBorder="1" applyAlignment="1">
      <alignment horizontal="left" vertical="top" wrapText="1"/>
    </xf>
    <xf numFmtId="0" fontId="0" fillId="3" borderId="31" xfId="0" applyFill="1" applyBorder="1" applyAlignment="1">
      <alignment horizontal="left" vertical="top" wrapText="1"/>
    </xf>
    <xf numFmtId="0" fontId="0" fillId="3" borderId="32" xfId="0" applyFill="1" applyBorder="1" applyAlignment="1">
      <alignment horizontal="left" vertical="top" wrapText="1"/>
    </xf>
    <xf numFmtId="0" fontId="10" fillId="0" borderId="29" xfId="0" applyFont="1" applyBorder="1" applyAlignment="1">
      <alignment horizontal="left" vertical="top"/>
    </xf>
    <xf numFmtId="0" fontId="3" fillId="3" borderId="9" xfId="0" applyFont="1" applyFill="1" applyBorder="1" applyAlignment="1">
      <alignment horizontal="right" vertical="top"/>
    </xf>
    <xf numFmtId="165" fontId="16" fillId="0" borderId="33" xfId="0" applyNumberFormat="1" applyFont="1" applyFill="1" applyBorder="1" applyAlignment="1">
      <alignment horizontal="center" vertical="top" wrapText="1"/>
    </xf>
    <xf numFmtId="0" fontId="3" fillId="3" borderId="19" xfId="0" applyFont="1" applyFill="1" applyBorder="1" applyAlignment="1">
      <alignment horizontal="right" vertical="top" wrapText="1"/>
    </xf>
    <xf numFmtId="0" fontId="0" fillId="3" borderId="9" xfId="0" applyFill="1" applyBorder="1" applyAlignment="1">
      <alignment horizontal="right" vertical="top" wrapText="1"/>
    </xf>
    <xf numFmtId="0" fontId="0" fillId="0" borderId="4" xfId="0" applyFill="1" applyBorder="1" applyAlignment="1">
      <alignment vertical="top"/>
    </xf>
    <xf numFmtId="0" fontId="0" fillId="0" borderId="4" xfId="0" applyBorder="1" applyAlignment="1">
      <alignment vertical="top"/>
    </xf>
    <xf numFmtId="0" fontId="0" fillId="0" borderId="1" xfId="0" applyBorder="1" applyAlignment="1">
      <alignment vertical="top"/>
    </xf>
    <xf numFmtId="0" fontId="4" fillId="0" borderId="22" xfId="0" applyFont="1" applyBorder="1" applyAlignment="1">
      <alignment horizontal="right" vertical="top"/>
    </xf>
    <xf numFmtId="0" fontId="0" fillId="0" borderId="22" xfId="0" applyBorder="1" applyAlignment="1">
      <alignment vertical="top"/>
    </xf>
    <xf numFmtId="0" fontId="0" fillId="0" borderId="41" xfId="0" applyBorder="1" applyAlignment="1">
      <alignment vertical="top"/>
    </xf>
    <xf numFmtId="165" fontId="26" fillId="0" borderId="33" xfId="0" applyNumberFormat="1" applyFont="1" applyFill="1" applyBorder="1" applyAlignment="1">
      <alignment horizontal="center" vertical="top" wrapText="1"/>
    </xf>
    <xf numFmtId="0" fontId="3" fillId="0" borderId="34" xfId="0" applyFont="1" applyBorder="1" applyAlignment="1">
      <alignment vertical="top" wrapText="1"/>
    </xf>
    <xf numFmtId="0" fontId="3" fillId="0" borderId="35" xfId="0" applyFont="1" applyBorder="1" applyAlignment="1">
      <alignment vertical="top" wrapText="1"/>
    </xf>
    <xf numFmtId="165" fontId="23" fillId="0" borderId="36" xfId="0" applyNumberFormat="1" applyFont="1" applyFill="1" applyBorder="1" applyAlignment="1">
      <alignment horizontal="center" vertical="top" wrapText="1"/>
    </xf>
    <xf numFmtId="165" fontId="18" fillId="0" borderId="36" xfId="0" applyNumberFormat="1" applyFont="1" applyFill="1" applyBorder="1" applyAlignment="1">
      <alignment horizontal="center" vertical="top" wrapText="1"/>
    </xf>
    <xf numFmtId="1" fontId="5" fillId="3" borderId="28" xfId="0" applyNumberFormat="1" applyFont="1" applyFill="1" applyBorder="1" applyAlignment="1">
      <alignment horizontal="center" vertical="top"/>
    </xf>
    <xf numFmtId="0" fontId="5" fillId="3" borderId="30" xfId="0" applyFont="1" applyFill="1" applyBorder="1" applyAlignment="1">
      <alignment horizontal="center" vertical="top"/>
    </xf>
    <xf numFmtId="0" fontId="10" fillId="0" borderId="4" xfId="0" applyFont="1" applyBorder="1" applyAlignment="1">
      <alignment horizontal="left" vertical="top"/>
    </xf>
    <xf numFmtId="0" fontId="3" fillId="3" borderId="19" xfId="0" applyFont="1" applyFill="1" applyBorder="1" applyAlignment="1">
      <alignment horizontal="right" vertical="top"/>
    </xf>
    <xf numFmtId="0" fontId="0" fillId="3" borderId="9" xfId="0" applyFill="1" applyBorder="1" applyAlignment="1">
      <alignment horizontal="right" vertical="top"/>
    </xf>
    <xf numFmtId="0" fontId="3" fillId="0" borderId="20" xfId="0" applyFont="1" applyFill="1" applyBorder="1" applyAlignment="1">
      <alignment horizontal="left" vertical="top"/>
    </xf>
    <xf numFmtId="0" fontId="3" fillId="3" borderId="37" xfId="0" applyFont="1" applyFill="1" applyBorder="1" applyAlignment="1">
      <alignment horizontal="right" vertical="top"/>
    </xf>
    <xf numFmtId="0" fontId="0" fillId="3" borderId="25" xfId="0" applyFill="1" applyBorder="1" applyAlignment="1">
      <alignment horizontal="right" vertical="top"/>
    </xf>
    <xf numFmtId="0" fontId="3" fillId="0" borderId="20" xfId="0" applyFont="1" applyFill="1" applyBorder="1" applyAlignment="1">
      <alignment horizontal="right" vertical="top"/>
    </xf>
    <xf numFmtId="0" fontId="3" fillId="3" borderId="38" xfId="0" applyFont="1" applyFill="1" applyBorder="1" applyAlignment="1">
      <alignment horizontal="center" vertical="top"/>
    </xf>
    <xf numFmtId="0" fontId="0" fillId="3" borderId="26" xfId="0" applyFill="1" applyBorder="1" applyAlignment="1">
      <alignment horizontal="center" vertical="top"/>
    </xf>
    <xf numFmtId="0" fontId="9" fillId="3" borderId="0" xfId="0" applyFont="1" applyFill="1" applyBorder="1" applyAlignment="1">
      <alignment horizontal="center" vertical="top" wrapText="1"/>
    </xf>
    <xf numFmtId="0" fontId="0" fillId="3" borderId="0" xfId="0" applyFill="1" applyAlignment="1">
      <alignment vertical="top" wrapText="1"/>
    </xf>
    <xf numFmtId="0" fontId="0" fillId="3" borderId="0" xfId="0" applyFill="1" applyAlignment="1">
      <alignment vertical="top"/>
    </xf>
    <xf numFmtId="0" fontId="0" fillId="3" borderId="0" xfId="0" applyFill="1" applyAlignment="1">
      <alignment horizontal="center"/>
    </xf>
    <xf numFmtId="166" fontId="0" fillId="3" borderId="11" xfId="0" applyNumberFormat="1" applyFill="1" applyBorder="1" applyAlignment="1" applyProtection="1">
      <alignment horizontal="left"/>
      <protection locked="0"/>
    </xf>
    <xf numFmtId="0" fontId="10" fillId="0" borderId="11" xfId="0" applyFont="1" applyFill="1" applyBorder="1" applyAlignment="1" applyProtection="1">
      <alignment horizontal="left"/>
      <protection locked="0"/>
    </xf>
    <xf numFmtId="0" fontId="10" fillId="3" borderId="0" xfId="0" applyFont="1" applyFill="1" applyBorder="1" applyAlignment="1">
      <alignment horizontal="left"/>
    </xf>
    <xf numFmtId="1" fontId="12" fillId="3" borderId="17" xfId="0" applyNumberFormat="1" applyFont="1" applyFill="1" applyBorder="1" applyAlignment="1">
      <alignment horizontal="center" wrapText="1"/>
    </xf>
    <xf numFmtId="0" fontId="0" fillId="3" borderId="6" xfId="0" applyFill="1" applyBorder="1" applyAlignment="1"/>
    <xf numFmtId="0" fontId="4" fillId="3" borderId="20" xfId="0" applyFont="1" applyFill="1" applyBorder="1" applyAlignment="1">
      <alignment horizontal="center" vertical="top" wrapText="1"/>
    </xf>
    <xf numFmtId="0" fontId="0" fillId="3" borderId="32" xfId="0" applyFill="1" applyBorder="1" applyAlignment="1">
      <alignment horizontal="center" vertical="top" wrapText="1"/>
    </xf>
    <xf numFmtId="0" fontId="4" fillId="3" borderId="17" xfId="0" applyFont="1" applyFill="1" applyBorder="1" applyAlignment="1">
      <alignment horizontal="center" vertical="top" wrapText="1"/>
    </xf>
    <xf numFmtId="0" fontId="0" fillId="3" borderId="6" xfId="0" applyFill="1" applyBorder="1" applyAlignment="1">
      <alignment horizontal="center" vertical="top" wrapText="1"/>
    </xf>
    <xf numFmtId="0" fontId="10" fillId="0" borderId="11" xfId="0" applyFont="1" applyBorder="1" applyAlignment="1">
      <alignment horizontal="center"/>
    </xf>
    <xf numFmtId="49" fontId="11" fillId="3" borderId="17" xfId="0" applyNumberFormat="1" applyFont="1" applyFill="1" applyBorder="1" applyAlignment="1">
      <alignment horizontal="center" vertical="top" wrapText="1"/>
    </xf>
    <xf numFmtId="49" fontId="11" fillId="3" borderId="6" xfId="0" applyNumberFormat="1"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1" xfId="0" applyFont="1" applyFill="1" applyBorder="1" applyAlignment="1">
      <alignment horizontal="center" vertical="top" wrapText="1"/>
    </xf>
    <xf numFmtId="0" fontId="0" fillId="3" borderId="7" xfId="0" applyFill="1" applyBorder="1" applyAlignment="1">
      <alignment horizontal="center" vertical="top" wrapText="1"/>
    </xf>
    <xf numFmtId="0" fontId="13"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4" fillId="0" borderId="19"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165" fontId="12" fillId="1" borderId="19" xfId="0" applyNumberFormat="1" applyFont="1" applyFill="1" applyBorder="1" applyAlignment="1"/>
    <xf numFmtId="165" fontId="12" fillId="1" borderId="9" xfId="0" applyNumberFormat="1" applyFont="1" applyFill="1" applyBorder="1" applyAlignment="1"/>
    <xf numFmtId="165" fontId="12" fillId="1" borderId="8" xfId="0" applyNumberFormat="1" applyFont="1" applyFill="1" applyBorder="1" applyAlignment="1"/>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3" borderId="20" xfId="0" applyFont="1" applyFill="1" applyBorder="1" applyAlignment="1">
      <alignment vertical="center" wrapText="1"/>
    </xf>
    <xf numFmtId="0" fontId="10" fillId="3" borderId="1" xfId="0" applyFont="1" applyFill="1" applyBorder="1" applyAlignment="1">
      <alignment vertical="center" wrapText="1"/>
    </xf>
    <xf numFmtId="49" fontId="4" fillId="3" borderId="20" xfId="0" applyNumberFormat="1" applyFont="1" applyFill="1" applyBorder="1" applyAlignment="1">
      <alignment horizontal="right" vertical="center" wrapText="1"/>
    </xf>
    <xf numFmtId="0" fontId="0" fillId="3" borderId="4" xfId="0" applyFill="1" applyBorder="1" applyAlignment="1">
      <alignment horizontal="right" vertical="center" wrapText="1"/>
    </xf>
    <xf numFmtId="0" fontId="0" fillId="3" borderId="32" xfId="0" applyFill="1" applyBorder="1" applyAlignment="1">
      <alignment horizontal="right" vertical="center" wrapText="1"/>
    </xf>
    <xf numFmtId="0" fontId="0" fillId="3" borderId="11" xfId="0" applyFill="1" applyBorder="1" applyAlignment="1">
      <alignment horizontal="right" vertical="center" wrapText="1"/>
    </xf>
    <xf numFmtId="0" fontId="4" fillId="0" borderId="4" xfId="0" applyNumberFormat="1" applyFont="1" applyFill="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0" fontId="0" fillId="0" borderId="11" xfId="0" applyNumberFormat="1" applyBorder="1" applyAlignment="1" applyProtection="1">
      <alignment vertical="center" wrapText="1"/>
      <protection locked="0"/>
    </xf>
    <xf numFmtId="0" fontId="0" fillId="0" borderId="46" xfId="0" applyNumberFormat="1" applyBorder="1" applyAlignment="1" applyProtection="1">
      <alignment horizontal="center"/>
      <protection locked="0"/>
    </xf>
    <xf numFmtId="0" fontId="0" fillId="0" borderId="11" xfId="0" applyNumberFormat="1" applyBorder="1" applyAlignment="1" applyProtection="1">
      <alignment horizontal="center"/>
      <protection locked="0"/>
    </xf>
    <xf numFmtId="0" fontId="0" fillId="0" borderId="7" xfId="0" applyNumberFormat="1" applyBorder="1" applyAlignment="1" applyProtection="1">
      <alignment horizontal="center"/>
      <protection locked="0"/>
    </xf>
    <xf numFmtId="0" fontId="4" fillId="0" borderId="42" xfId="0" applyFont="1" applyFill="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0" fillId="3" borderId="39" xfId="0" applyFill="1" applyBorder="1" applyAlignment="1">
      <alignment vertical="center" wrapText="1"/>
    </xf>
    <xf numFmtId="0" fontId="0" fillId="3" borderId="29" xfId="0" applyFill="1" applyBorder="1"/>
    <xf numFmtId="0" fontId="0" fillId="3" borderId="31" xfId="0" applyFill="1" applyBorder="1"/>
    <xf numFmtId="0" fontId="0" fillId="3" borderId="0" xfId="0" applyFill="1"/>
    <xf numFmtId="0" fontId="0" fillId="3" borderId="32" xfId="0" applyFill="1" applyBorder="1"/>
    <xf numFmtId="0" fontId="0" fillId="3" borderId="11" xfId="0" applyFill="1" applyBorder="1"/>
    <xf numFmtId="0" fontId="0" fillId="0" borderId="29" xfId="0" applyNumberFormat="1" applyFill="1" applyBorder="1" applyAlignment="1" applyProtection="1">
      <alignment vertical="center" wrapText="1"/>
      <protection locked="0"/>
    </xf>
    <xf numFmtId="0" fontId="0" fillId="0" borderId="29" xfId="0" applyNumberFormat="1" applyBorder="1" applyProtection="1">
      <protection locked="0"/>
    </xf>
    <xf numFmtId="0" fontId="0" fillId="0" borderId="47" xfId="0" applyNumberFormat="1" applyBorder="1" applyProtection="1">
      <protection locked="0"/>
    </xf>
    <xf numFmtId="0" fontId="0" fillId="0" borderId="0" xfId="0" applyNumberFormat="1" applyProtection="1">
      <protection locked="0"/>
    </xf>
    <xf numFmtId="0" fontId="0" fillId="0" borderId="44" xfId="0" applyNumberFormat="1" applyBorder="1" applyProtection="1">
      <protection locked="0"/>
    </xf>
    <xf numFmtId="0" fontId="0" fillId="0" borderId="11" xfId="0" applyNumberFormat="1" applyBorder="1" applyProtection="1">
      <protection locked="0"/>
    </xf>
    <xf numFmtId="0" fontId="0" fillId="0" borderId="45" xfId="0" applyNumberFormat="1" applyBorder="1" applyProtection="1">
      <protection locked="0"/>
    </xf>
    <xf numFmtId="49" fontId="1" fillId="0" borderId="46" xfId="0" applyNumberFormat="1" applyFont="1" applyFill="1" applyBorder="1" applyAlignment="1" applyProtection="1">
      <alignment horizontal="left" vertical="center" wrapText="1"/>
      <protection locked="0"/>
    </xf>
    <xf numFmtId="0" fontId="1" fillId="0" borderId="11" xfId="0" applyFont="1" applyBorder="1" applyAlignment="1" applyProtection="1">
      <alignment horizontal="left"/>
      <protection locked="0"/>
    </xf>
    <xf numFmtId="0" fontId="1" fillId="0" borderId="7" xfId="0" applyFont="1" applyBorder="1" applyAlignment="1" applyProtection="1">
      <alignment horizontal="left"/>
      <protection locked="0"/>
    </xf>
    <xf numFmtId="49" fontId="4" fillId="0" borderId="42" xfId="0" applyNumberFormat="1"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1" fillId="3" borderId="48" xfId="0" applyFont="1" applyFill="1" applyBorder="1" applyAlignment="1">
      <alignment horizontal="center" vertical="center" wrapText="1"/>
    </xf>
    <xf numFmtId="0" fontId="11" fillId="3" borderId="29" xfId="0" applyFont="1" applyFill="1" applyBorder="1" applyAlignment="1">
      <alignment horizontal="center"/>
    </xf>
    <xf numFmtId="0" fontId="11" fillId="3" borderId="47" xfId="0" applyFont="1" applyFill="1" applyBorder="1" applyAlignment="1">
      <alignment horizontal="center"/>
    </xf>
    <xf numFmtId="0" fontId="11" fillId="3" borderId="36" xfId="0" applyFont="1" applyFill="1" applyBorder="1" applyAlignment="1">
      <alignment horizontal="center"/>
    </xf>
    <xf numFmtId="0" fontId="11" fillId="3" borderId="0" xfId="0" applyFont="1" applyFill="1" applyAlignment="1">
      <alignment horizontal="center"/>
    </xf>
    <xf numFmtId="0" fontId="11" fillId="3" borderId="44" xfId="0" applyFont="1" applyFill="1" applyBorder="1" applyAlignment="1">
      <alignment horizontal="center"/>
    </xf>
    <xf numFmtId="0" fontId="4" fillId="0" borderId="42" xfId="0" applyFont="1" applyFill="1" applyBorder="1" applyAlignment="1" applyProtection="1">
      <alignment horizontal="center" vertical="center" wrapText="1"/>
      <protection locked="0"/>
    </xf>
    <xf numFmtId="0" fontId="0" fillId="0" borderId="9" xfId="0" applyBorder="1" applyAlignment="1" applyProtection="1">
      <alignment horizontal="center"/>
      <protection locked="0"/>
    </xf>
    <xf numFmtId="0" fontId="2" fillId="3" borderId="11" xfId="0" applyFont="1" applyFill="1" applyBorder="1" applyAlignment="1">
      <alignment wrapText="1"/>
    </xf>
    <xf numFmtId="0" fontId="0" fillId="0" borderId="42"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9" fontId="0" fillId="0" borderId="42"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9" fontId="4" fillId="3" borderId="20" xfId="0" applyNumberFormat="1" applyFont="1" applyFill="1" applyBorder="1" applyAlignment="1">
      <alignment vertical="top" wrapText="1"/>
    </xf>
    <xf numFmtId="0" fontId="0" fillId="3" borderId="4" xfId="0" applyFill="1" applyBorder="1" applyAlignment="1">
      <alignment vertical="top" wrapText="1"/>
    </xf>
    <xf numFmtId="0" fontId="0" fillId="3" borderId="32" xfId="0" applyFill="1" applyBorder="1" applyAlignment="1">
      <alignment vertical="top" wrapText="1"/>
    </xf>
    <xf numFmtId="0" fontId="0" fillId="3" borderId="11" xfId="0" applyFill="1" applyBorder="1" applyAlignment="1">
      <alignment vertical="top" wrapText="1"/>
    </xf>
    <xf numFmtId="0" fontId="4" fillId="0" borderId="4" xfId="0" applyNumberFormat="1" applyFont="1" applyFill="1" applyBorder="1" applyAlignment="1" applyProtection="1">
      <alignment horizontal="left" vertical="top" wrapText="1"/>
      <protection locked="0"/>
    </xf>
    <xf numFmtId="0" fontId="0" fillId="0" borderId="4" xfId="0" applyNumberFormat="1" applyBorder="1" applyAlignment="1" applyProtection="1">
      <alignment vertical="top" wrapText="1"/>
      <protection locked="0"/>
    </xf>
    <xf numFmtId="0" fontId="0" fillId="0" borderId="11" xfId="0" applyNumberFormat="1" applyBorder="1" applyAlignment="1" applyProtection="1">
      <alignment vertical="top" wrapText="1"/>
      <protection locked="0"/>
    </xf>
    <xf numFmtId="49" fontId="4" fillId="0" borderId="42" xfId="0" applyNumberFormat="1" applyFont="1" applyBorder="1" applyAlignment="1" applyProtection="1">
      <alignment horizontal="center" vertical="center" wrapText="1"/>
      <protection locked="0"/>
    </xf>
    <xf numFmtId="49" fontId="0" fillId="0" borderId="42" xfId="0" applyNumberFormat="1" applyFill="1" applyBorder="1" applyAlignment="1" applyProtection="1">
      <alignment horizontal="center" vertical="center" wrapText="1"/>
      <protection locked="0"/>
    </xf>
    <xf numFmtId="49" fontId="0" fillId="3" borderId="20" xfId="0" applyNumberFormat="1" applyFill="1" applyBorder="1" applyAlignment="1">
      <alignment horizontal="right" vertical="top" wrapText="1"/>
    </xf>
    <xf numFmtId="0" fontId="0" fillId="3" borderId="31" xfId="0" applyFill="1" applyBorder="1" applyAlignment="1">
      <alignment vertical="top" wrapText="1"/>
    </xf>
    <xf numFmtId="0" fontId="2" fillId="0" borderId="4" xfId="0" applyNumberFormat="1" applyFon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45" xfId="0" applyBorder="1" applyAlignment="1" applyProtection="1">
      <alignment vertical="top" wrapText="1"/>
      <protection locked="0"/>
    </xf>
    <xf numFmtId="0" fontId="0" fillId="3" borderId="19" xfId="0" applyFill="1" applyBorder="1" applyAlignment="1">
      <alignment horizontal="right" vertical="center" wrapText="1"/>
    </xf>
    <xf numFmtId="0" fontId="0" fillId="3" borderId="9" xfId="0" applyFill="1" applyBorder="1" applyAlignment="1">
      <alignment horizontal="right" vertical="center" wrapText="1"/>
    </xf>
    <xf numFmtId="49" fontId="0" fillId="0" borderId="15" xfId="0" applyNumberFormat="1" applyBorder="1" applyAlignment="1" applyProtection="1">
      <alignment horizontal="center" vertical="center" wrapText="1"/>
      <protection locked="0"/>
    </xf>
    <xf numFmtId="0" fontId="15" fillId="3" borderId="20" xfId="0" applyFont="1" applyFill="1" applyBorder="1" applyAlignment="1">
      <alignment horizontal="center"/>
    </xf>
    <xf numFmtId="0" fontId="0" fillId="3" borderId="1" xfId="0" applyFill="1" applyBorder="1" applyAlignment="1">
      <alignment horizontal="center"/>
    </xf>
    <xf numFmtId="0" fontId="15" fillId="3" borderId="32" xfId="0" applyFont="1" applyFill="1" applyBorder="1" applyAlignment="1">
      <alignment horizontal="center"/>
    </xf>
    <xf numFmtId="0" fontId="15" fillId="3" borderId="7" xfId="0" applyFont="1" applyFill="1" applyBorder="1" applyAlignment="1">
      <alignment horizontal="center"/>
    </xf>
    <xf numFmtId="0" fontId="0" fillId="3" borderId="7" xfId="0" applyFill="1" applyBorder="1" applyAlignment="1">
      <alignment horizontal="center"/>
    </xf>
    <xf numFmtId="0" fontId="0" fillId="0" borderId="42" xfId="0" applyBorder="1" applyAlignment="1">
      <alignment wrapText="1"/>
    </xf>
    <xf numFmtId="0" fontId="0" fillId="0" borderId="9" xfId="0" applyBorder="1" applyAlignment="1">
      <alignment wrapText="1"/>
    </xf>
    <xf numFmtId="0" fontId="0" fillId="0" borderId="15" xfId="0" applyBorder="1" applyAlignment="1">
      <alignment wrapText="1"/>
    </xf>
    <xf numFmtId="0" fontId="3" fillId="3" borderId="43" xfId="0" applyFont="1" applyFill="1" applyBorder="1" applyAlignment="1">
      <alignment horizontal="left" vertical="center"/>
    </xf>
    <xf numFmtId="0" fontId="3" fillId="3" borderId="22" xfId="0" applyFont="1" applyFill="1" applyBorder="1" applyAlignment="1">
      <alignment vertical="center"/>
    </xf>
    <xf numFmtId="0" fontId="3" fillId="3" borderId="41" xfId="0" applyFont="1" applyFill="1" applyBorder="1" applyAlignment="1">
      <alignment vertical="center"/>
    </xf>
    <xf numFmtId="49" fontId="0" fillId="0" borderId="0" xfId="0" applyNumberFormat="1" applyAlignment="1"/>
    <xf numFmtId="0" fontId="0" fillId="0" borderId="0" xfId="0" applyAlignment="1"/>
    <xf numFmtId="0" fontId="0" fillId="0" borderId="0" xfId="0" applyAlignment="1">
      <alignment vertical="top"/>
    </xf>
    <xf numFmtId="49" fontId="15" fillId="3" borderId="20" xfId="0" applyNumberFormat="1" applyFont="1" applyFill="1" applyBorder="1" applyAlignment="1">
      <alignment wrapText="1"/>
    </xf>
    <xf numFmtId="0" fontId="0" fillId="3" borderId="1" xfId="0" applyFill="1" applyBorder="1" applyAlignment="1">
      <alignment wrapText="1"/>
    </xf>
    <xf numFmtId="0" fontId="0" fillId="3" borderId="32" xfId="0" applyFill="1" applyBorder="1" applyAlignment="1">
      <alignment wrapText="1"/>
    </xf>
    <xf numFmtId="0" fontId="0" fillId="3" borderId="7" xfId="0" applyFill="1" applyBorder="1" applyAlignment="1">
      <alignment wrapText="1"/>
    </xf>
    <xf numFmtId="0" fontId="0" fillId="3" borderId="4" xfId="0" applyFill="1" applyBorder="1" applyAlignment="1">
      <alignment horizontal="center"/>
    </xf>
    <xf numFmtId="0" fontId="15" fillId="3" borderId="6" xfId="0" applyFont="1" applyFill="1" applyBorder="1" applyAlignment="1">
      <alignment horizontal="center"/>
    </xf>
    <xf numFmtId="0" fontId="0" fillId="3" borderId="6" xfId="0" applyFill="1" applyBorder="1" applyAlignment="1">
      <alignment horizontal="center"/>
    </xf>
    <xf numFmtId="0" fontId="1" fillId="3" borderId="4" xfId="0" applyNumberFormat="1" applyFont="1" applyFill="1" applyBorder="1" applyAlignment="1">
      <alignment vertical="top" wrapText="1"/>
    </xf>
    <xf numFmtId="0" fontId="1" fillId="3" borderId="0" xfId="0" applyNumberFormat="1" applyFont="1" applyFill="1" applyBorder="1" applyAlignment="1">
      <alignment vertical="top" wrapText="1"/>
    </xf>
  </cellXfs>
  <cellStyles count="3">
    <cellStyle name="Currency" xfId="1" builtinId="4"/>
    <cellStyle name="Euro" xfId="2" xr:uid="{00000000-0005-0000-0000-000001000000}"/>
    <cellStyle name="Normal"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33"/>
  </sheetPr>
  <dimension ref="A1:K112"/>
  <sheetViews>
    <sheetView tabSelected="1" zoomScaleNormal="100" workbookViewId="0">
      <selection activeCell="A19" sqref="A19"/>
    </sheetView>
  </sheetViews>
  <sheetFormatPr defaultRowHeight="12.75" x14ac:dyDescent="0.2"/>
  <cols>
    <col min="1" max="1" width="13.28515625" style="12" customWidth="1"/>
    <col min="2" max="2" width="42.140625" style="12" customWidth="1"/>
    <col min="3" max="3" width="20.5703125" style="29" customWidth="1"/>
    <col min="4" max="4" width="11.28515625" style="12" customWidth="1"/>
    <col min="5" max="5" width="14.7109375" style="30" customWidth="1"/>
    <col min="6" max="6" width="13.85546875" style="23" customWidth="1"/>
    <col min="7" max="16384" width="9.140625" style="12"/>
  </cols>
  <sheetData>
    <row r="1" spans="1:11" ht="62.25" customHeight="1" thickBot="1" x14ac:dyDescent="0.25">
      <c r="A1" s="170" t="s">
        <v>147</v>
      </c>
      <c r="B1" s="171"/>
      <c r="C1" s="171"/>
      <c r="D1" s="172"/>
      <c r="E1" s="172"/>
      <c r="F1" s="10"/>
      <c r="G1" s="11"/>
      <c r="H1" s="11"/>
      <c r="I1" s="11"/>
      <c r="J1" s="11"/>
      <c r="K1" s="11"/>
    </row>
    <row r="2" spans="1:11" ht="6" customHeight="1" thickBot="1" x14ac:dyDescent="0.25">
      <c r="A2" s="190"/>
      <c r="B2" s="191"/>
      <c r="C2" s="191"/>
      <c r="D2" s="191"/>
      <c r="E2" s="192"/>
      <c r="F2" s="15"/>
      <c r="G2" s="9"/>
      <c r="H2" s="9"/>
      <c r="I2" s="9"/>
      <c r="J2" s="9"/>
      <c r="K2" s="9"/>
    </row>
    <row r="3" spans="1:11" ht="15.75" customHeight="1" x14ac:dyDescent="0.2">
      <c r="A3" s="188" t="s">
        <v>74</v>
      </c>
      <c r="B3" s="189"/>
      <c r="C3" s="189"/>
      <c r="D3" s="189"/>
      <c r="E3" s="189"/>
      <c r="F3" s="15"/>
      <c r="G3" s="9"/>
      <c r="H3" s="9"/>
      <c r="I3" s="9"/>
      <c r="J3" s="9"/>
      <c r="K3" s="9"/>
    </row>
    <row r="4" spans="1:11" ht="17.25" customHeight="1" x14ac:dyDescent="0.2">
      <c r="A4" s="105" t="s">
        <v>4</v>
      </c>
      <c r="B4" s="37"/>
      <c r="C4" s="111" t="s">
        <v>5</v>
      </c>
      <c r="D4" s="183"/>
      <c r="E4" s="184"/>
      <c r="F4" s="13"/>
      <c r="G4" s="14"/>
      <c r="H4" s="14"/>
      <c r="I4" s="14"/>
      <c r="J4" s="14"/>
      <c r="K4" s="14"/>
    </row>
    <row r="5" spans="1:11" ht="27.75" customHeight="1" x14ac:dyDescent="0.2">
      <c r="A5" s="106" t="s">
        <v>92</v>
      </c>
      <c r="B5" s="181"/>
      <c r="C5" s="182"/>
      <c r="D5" s="112" t="s">
        <v>46</v>
      </c>
      <c r="E5" s="71"/>
      <c r="F5" s="13"/>
      <c r="G5" s="14"/>
      <c r="H5" s="14"/>
      <c r="I5" s="14"/>
      <c r="J5" s="14"/>
      <c r="K5" s="14"/>
    </row>
    <row r="6" spans="1:11" ht="23.25" customHeight="1" x14ac:dyDescent="0.2">
      <c r="A6" s="107" t="s">
        <v>22</v>
      </c>
      <c r="B6" s="179"/>
      <c r="C6" s="180"/>
      <c r="D6" s="113" t="s">
        <v>73</v>
      </c>
      <c r="E6" s="38"/>
      <c r="F6" s="13"/>
      <c r="G6" s="14"/>
      <c r="H6" s="14"/>
      <c r="I6" s="14"/>
      <c r="J6" s="14"/>
      <c r="K6" s="14"/>
    </row>
    <row r="7" spans="1:11" ht="35.25" customHeight="1" x14ac:dyDescent="0.2">
      <c r="A7" s="108" t="s">
        <v>47</v>
      </c>
      <c r="B7" s="179"/>
      <c r="C7" s="185"/>
      <c r="D7" s="114" t="s">
        <v>54</v>
      </c>
      <c r="E7" s="39"/>
      <c r="F7" s="13"/>
      <c r="G7" s="14"/>
      <c r="H7" s="14"/>
      <c r="I7" s="14"/>
      <c r="J7" s="14"/>
      <c r="K7" s="14"/>
    </row>
    <row r="8" spans="1:11" ht="35.25" customHeight="1" x14ac:dyDescent="0.2">
      <c r="A8" s="109" t="s">
        <v>87</v>
      </c>
      <c r="B8" s="186" t="s">
        <v>85</v>
      </c>
      <c r="C8" s="187"/>
      <c r="D8" s="106" t="s">
        <v>48</v>
      </c>
      <c r="E8" s="35"/>
      <c r="F8" s="13"/>
      <c r="G8" s="14"/>
      <c r="H8" s="14"/>
      <c r="I8" s="14"/>
      <c r="J8" s="14"/>
      <c r="K8" s="14"/>
    </row>
    <row r="9" spans="1:11" ht="12.75" customHeight="1" x14ac:dyDescent="0.2">
      <c r="A9" s="193" t="s">
        <v>8</v>
      </c>
      <c r="B9" s="196"/>
      <c r="C9" s="197"/>
      <c r="D9" s="202" t="s">
        <v>57</v>
      </c>
      <c r="E9" s="64"/>
      <c r="F9" s="13"/>
      <c r="G9" s="14"/>
      <c r="H9" s="14"/>
      <c r="I9" s="14"/>
      <c r="J9" s="14"/>
      <c r="K9" s="14"/>
    </row>
    <row r="10" spans="1:11" ht="12.75" customHeight="1" x14ac:dyDescent="0.2">
      <c r="A10" s="194"/>
      <c r="B10" s="198"/>
      <c r="C10" s="199"/>
      <c r="D10" s="203"/>
      <c r="E10" s="65"/>
      <c r="F10" s="13"/>
      <c r="G10" s="14"/>
      <c r="H10" s="14"/>
      <c r="I10" s="14"/>
      <c r="J10" s="14"/>
      <c r="K10" s="14"/>
    </row>
    <row r="11" spans="1:11" ht="13.5" customHeight="1" x14ac:dyDescent="0.2">
      <c r="A11" s="194"/>
      <c r="B11" s="198"/>
      <c r="C11" s="199"/>
      <c r="D11" s="203"/>
      <c r="E11" s="65"/>
      <c r="F11" s="13"/>
      <c r="G11" s="14"/>
      <c r="H11" s="14"/>
      <c r="I11" s="14"/>
      <c r="J11" s="14"/>
      <c r="K11" s="14"/>
    </row>
    <row r="12" spans="1:11" ht="13.5" customHeight="1" x14ac:dyDescent="0.2">
      <c r="A12" s="195"/>
      <c r="B12" s="200"/>
      <c r="C12" s="201"/>
      <c r="D12" s="204"/>
      <c r="E12" s="65"/>
      <c r="F12" s="13"/>
      <c r="G12" s="14"/>
      <c r="H12" s="14"/>
      <c r="I12" s="14"/>
      <c r="J12" s="14"/>
      <c r="K12" s="14"/>
    </row>
    <row r="13" spans="1:11" ht="44.25" customHeight="1" thickBot="1" x14ac:dyDescent="0.25">
      <c r="A13" s="110"/>
      <c r="B13" s="122" t="s">
        <v>91</v>
      </c>
      <c r="C13" s="41"/>
      <c r="D13" s="115" t="s">
        <v>69</v>
      </c>
      <c r="E13" s="40"/>
      <c r="F13" s="13"/>
      <c r="G13" s="14"/>
      <c r="H13" s="14"/>
      <c r="I13" s="14"/>
      <c r="J13" s="14"/>
      <c r="K13" s="14"/>
    </row>
    <row r="14" spans="1:11" ht="6" customHeight="1" thickBot="1" x14ac:dyDescent="0.25">
      <c r="A14" s="207"/>
      <c r="B14" s="191"/>
      <c r="C14" s="191"/>
      <c r="D14" s="191"/>
      <c r="E14" s="192"/>
      <c r="F14" s="13"/>
      <c r="G14" s="14"/>
      <c r="H14" s="14"/>
      <c r="I14" s="14"/>
      <c r="J14" s="14"/>
      <c r="K14" s="14"/>
    </row>
    <row r="15" spans="1:11" ht="42.75" customHeight="1" thickBot="1" x14ac:dyDescent="0.25">
      <c r="A15" s="216" t="s">
        <v>58</v>
      </c>
      <c r="B15" s="217"/>
      <c r="C15" s="217"/>
      <c r="D15" s="217"/>
      <c r="E15" s="218"/>
      <c r="F15" s="13"/>
      <c r="G15" s="14"/>
      <c r="H15" s="14"/>
      <c r="I15" s="14"/>
      <c r="J15" s="14"/>
      <c r="K15" s="14"/>
    </row>
    <row r="16" spans="1:11" s="9" customFormat="1" ht="14.25" customHeight="1" x14ac:dyDescent="0.2">
      <c r="A16" s="176" t="s">
        <v>51</v>
      </c>
      <c r="B16" s="177"/>
      <c r="C16" s="177"/>
      <c r="D16" s="177"/>
      <c r="E16" s="178"/>
      <c r="F16" s="15"/>
    </row>
    <row r="17" spans="1:6" s="22" customFormat="1" ht="11.25" customHeight="1" x14ac:dyDescent="0.2">
      <c r="A17" s="16" t="s">
        <v>50</v>
      </c>
      <c r="B17" s="17" t="s">
        <v>56</v>
      </c>
      <c r="C17" s="18" t="s">
        <v>53</v>
      </c>
      <c r="D17" s="19" t="s">
        <v>38</v>
      </c>
      <c r="E17" s="20" t="s">
        <v>32</v>
      </c>
      <c r="F17" s="21"/>
    </row>
    <row r="18" spans="1:6" ht="14.25" customHeight="1" x14ac:dyDescent="0.2">
      <c r="A18" s="42"/>
      <c r="B18" s="121" t="s">
        <v>40</v>
      </c>
      <c r="C18" s="43"/>
      <c r="D18" s="168">
        <v>0.56000000000000005</v>
      </c>
      <c r="E18" s="117">
        <f>C18*D18</f>
        <v>0</v>
      </c>
    </row>
    <row r="19" spans="1:6" ht="14.25" customHeight="1" x14ac:dyDescent="0.2">
      <c r="A19" s="42"/>
      <c r="B19" s="121" t="s">
        <v>40</v>
      </c>
      <c r="C19" s="43"/>
      <c r="D19" s="116">
        <v>0.56000000000000005</v>
      </c>
      <c r="E19" s="117">
        <f>C19*D19</f>
        <v>0</v>
      </c>
    </row>
    <row r="20" spans="1:6" s="25" customFormat="1" ht="12.75" customHeight="1" x14ac:dyDescent="0.2">
      <c r="A20" s="208" t="s">
        <v>104</v>
      </c>
      <c r="B20" s="209"/>
      <c r="C20" s="120">
        <f>SUM(C18:C19)</f>
        <v>0</v>
      </c>
      <c r="D20" s="118" t="s">
        <v>55</v>
      </c>
      <c r="E20" s="119">
        <f>SUM(E18:E19)</f>
        <v>0</v>
      </c>
      <c r="F20" s="24"/>
    </row>
    <row r="21" spans="1:6" s="9" customFormat="1" ht="6" customHeight="1" x14ac:dyDescent="0.2">
      <c r="A21" s="210"/>
      <c r="B21" s="211"/>
      <c r="C21" s="211"/>
      <c r="D21" s="211"/>
      <c r="E21" s="212"/>
      <c r="F21" s="15"/>
    </row>
    <row r="22" spans="1:6" s="9" customFormat="1" ht="14.25" customHeight="1" x14ac:dyDescent="0.2">
      <c r="A22" s="173" t="s">
        <v>31</v>
      </c>
      <c r="B22" s="174"/>
      <c r="C22" s="174"/>
      <c r="D22" s="174"/>
      <c r="E22" s="175"/>
      <c r="F22" s="15"/>
    </row>
    <row r="23" spans="1:6" s="22" customFormat="1" ht="35.25" customHeight="1" x14ac:dyDescent="0.2">
      <c r="A23" s="72" t="s">
        <v>49</v>
      </c>
      <c r="B23" s="73" t="s">
        <v>71</v>
      </c>
      <c r="C23" s="18" t="s">
        <v>83</v>
      </c>
      <c r="D23" s="19" t="s">
        <v>84</v>
      </c>
      <c r="E23" s="20" t="s">
        <v>1</v>
      </c>
      <c r="F23" s="21"/>
    </row>
    <row r="24" spans="1:6" x14ac:dyDescent="0.2">
      <c r="A24" s="42"/>
      <c r="B24" s="44"/>
      <c r="C24" s="45"/>
      <c r="D24" s="46"/>
      <c r="E24" s="117">
        <f>IF(D24=0,C24,C24*D24)</f>
        <v>0</v>
      </c>
    </row>
    <row r="25" spans="1:6" x14ac:dyDescent="0.2">
      <c r="A25" s="42"/>
      <c r="B25" s="44"/>
      <c r="C25" s="45"/>
      <c r="D25" s="46"/>
      <c r="E25" s="117">
        <f>IF(D25=0,C25,C25*D25)</f>
        <v>0</v>
      </c>
    </row>
    <row r="26" spans="1:6" x14ac:dyDescent="0.2">
      <c r="A26" s="42"/>
      <c r="B26" s="44"/>
      <c r="C26" s="45"/>
      <c r="D26" s="46"/>
      <c r="E26" s="117">
        <f>IF(D26=0,C26,C26*D26)</f>
        <v>0</v>
      </c>
    </row>
    <row r="27" spans="1:6" s="25" customFormat="1" ht="12.75" customHeight="1" x14ac:dyDescent="0.2">
      <c r="A27" s="208" t="s">
        <v>103</v>
      </c>
      <c r="B27" s="209"/>
      <c r="C27" s="123" t="s">
        <v>102</v>
      </c>
      <c r="D27" s="118"/>
      <c r="E27" s="119">
        <f>SUM(E24:E26)</f>
        <v>0</v>
      </c>
      <c r="F27" s="24"/>
    </row>
    <row r="28" spans="1:6" s="9" customFormat="1" ht="5.25" customHeight="1" x14ac:dyDescent="0.2">
      <c r="A28" s="210"/>
      <c r="B28" s="211"/>
      <c r="C28" s="211"/>
      <c r="D28" s="211"/>
      <c r="E28" s="212"/>
      <c r="F28" s="15"/>
    </row>
    <row r="29" spans="1:6" s="9" customFormat="1" ht="13.5" customHeight="1" x14ac:dyDescent="0.2">
      <c r="A29" s="173" t="s">
        <v>52</v>
      </c>
      <c r="B29" s="174"/>
      <c r="C29" s="174"/>
      <c r="D29" s="174"/>
      <c r="E29" s="175"/>
      <c r="F29" s="15"/>
    </row>
    <row r="30" spans="1:6" s="22" customFormat="1" ht="32.25" customHeight="1" x14ac:dyDescent="0.2">
      <c r="A30" s="72" t="s">
        <v>49</v>
      </c>
      <c r="B30" s="73" t="s">
        <v>71</v>
      </c>
      <c r="C30" s="18" t="s">
        <v>83</v>
      </c>
      <c r="D30" s="19" t="s">
        <v>84</v>
      </c>
      <c r="E30" s="26" t="s">
        <v>1</v>
      </c>
      <c r="F30" s="21"/>
    </row>
    <row r="31" spans="1:6" x14ac:dyDescent="0.2">
      <c r="A31" s="42"/>
      <c r="B31" s="44"/>
      <c r="C31" s="45"/>
      <c r="D31" s="47"/>
      <c r="E31" s="117">
        <f>IF(D31=0,C31,C31*D31)</f>
        <v>0</v>
      </c>
    </row>
    <row r="32" spans="1:6" x14ac:dyDescent="0.2">
      <c r="A32" s="42"/>
      <c r="B32" s="44"/>
      <c r="C32" s="45"/>
      <c r="D32" s="47"/>
      <c r="E32" s="117">
        <f t="shared" ref="E32:E43" si="0">IF(D32=0,C32,C32*D32)</f>
        <v>0</v>
      </c>
    </row>
    <row r="33" spans="1:6" x14ac:dyDescent="0.2">
      <c r="A33" s="42"/>
      <c r="B33" s="44"/>
      <c r="C33" s="45"/>
      <c r="D33" s="47"/>
      <c r="E33" s="117">
        <f>IF(D33=0,C33,C33*D33)</f>
        <v>0</v>
      </c>
    </row>
    <row r="34" spans="1:6" x14ac:dyDescent="0.2">
      <c r="A34" s="42"/>
      <c r="B34" s="44"/>
      <c r="C34" s="45"/>
      <c r="D34" s="47"/>
      <c r="E34" s="117">
        <f>IF(D34=0,C34,C34*D34)</f>
        <v>0</v>
      </c>
      <c r="F34" s="27"/>
    </row>
    <row r="35" spans="1:6" x14ac:dyDescent="0.2">
      <c r="A35" s="42"/>
      <c r="B35" s="44"/>
      <c r="C35" s="45"/>
      <c r="D35" s="47"/>
      <c r="E35" s="117">
        <f>IF(D35=0,C35,C35*D35)</f>
        <v>0</v>
      </c>
    </row>
    <row r="36" spans="1:6" x14ac:dyDescent="0.2">
      <c r="A36" s="42"/>
      <c r="B36" s="44"/>
      <c r="C36" s="45"/>
      <c r="D36" s="47"/>
      <c r="E36" s="117">
        <f t="shared" si="0"/>
        <v>0</v>
      </c>
    </row>
    <row r="37" spans="1:6" x14ac:dyDescent="0.2">
      <c r="A37" s="42"/>
      <c r="B37" s="44"/>
      <c r="C37" s="45"/>
      <c r="D37" s="47"/>
      <c r="E37" s="117">
        <f t="shared" si="0"/>
        <v>0</v>
      </c>
      <c r="F37" s="27"/>
    </row>
    <row r="38" spans="1:6" x14ac:dyDescent="0.2">
      <c r="A38" s="42"/>
      <c r="B38" s="44"/>
      <c r="C38" s="45"/>
      <c r="D38" s="47"/>
      <c r="E38" s="117">
        <f t="shared" si="0"/>
        <v>0</v>
      </c>
      <c r="F38" s="27"/>
    </row>
    <row r="39" spans="1:6" x14ac:dyDescent="0.2">
      <c r="A39" s="42"/>
      <c r="B39" s="44"/>
      <c r="C39" s="45"/>
      <c r="D39" s="47"/>
      <c r="E39" s="117">
        <f t="shared" si="0"/>
        <v>0</v>
      </c>
      <c r="F39" s="27"/>
    </row>
    <row r="40" spans="1:6" x14ac:dyDescent="0.2">
      <c r="A40" s="42"/>
      <c r="B40" s="44"/>
      <c r="C40" s="45"/>
      <c r="D40" s="47"/>
      <c r="E40" s="117">
        <f t="shared" si="0"/>
        <v>0</v>
      </c>
      <c r="F40" s="27"/>
    </row>
    <row r="41" spans="1:6" x14ac:dyDescent="0.2">
      <c r="A41" s="42"/>
      <c r="B41" s="48"/>
      <c r="C41" s="45"/>
      <c r="D41" s="47"/>
      <c r="E41" s="117">
        <f>IF(D41=0,C41,C41*D41)</f>
        <v>0</v>
      </c>
      <c r="F41" s="27"/>
    </row>
    <row r="42" spans="1:6" x14ac:dyDescent="0.2">
      <c r="A42" s="42"/>
      <c r="B42" s="48"/>
      <c r="C42" s="45"/>
      <c r="D42" s="47"/>
      <c r="E42" s="117">
        <f t="shared" si="0"/>
        <v>0</v>
      </c>
      <c r="F42" s="27"/>
    </row>
    <row r="43" spans="1:6" x14ac:dyDescent="0.2">
      <c r="A43" s="42"/>
      <c r="B43" s="48"/>
      <c r="C43" s="49"/>
      <c r="D43" s="47"/>
      <c r="E43" s="117">
        <f t="shared" si="0"/>
        <v>0</v>
      </c>
      <c r="F43" s="27"/>
    </row>
    <row r="44" spans="1:6" s="25" customFormat="1" ht="12.75" customHeight="1" x14ac:dyDescent="0.2">
      <c r="A44" s="208" t="s">
        <v>33</v>
      </c>
      <c r="B44" s="209"/>
      <c r="C44" s="139" t="s">
        <v>102</v>
      </c>
      <c r="D44" s="118"/>
      <c r="E44" s="119">
        <f>SUM(E31:E43)</f>
        <v>0</v>
      </c>
      <c r="F44" s="24"/>
    </row>
    <row r="45" spans="1:6" s="9" customFormat="1" ht="5.25" customHeight="1" x14ac:dyDescent="0.2">
      <c r="A45" s="210"/>
      <c r="B45" s="211"/>
      <c r="C45" s="211"/>
      <c r="D45" s="211"/>
      <c r="E45" s="212"/>
      <c r="F45" s="15"/>
    </row>
    <row r="46" spans="1:6" s="9" customFormat="1" ht="12.75" customHeight="1" x14ac:dyDescent="0.2">
      <c r="A46" s="173" t="s">
        <v>2</v>
      </c>
      <c r="B46" s="174"/>
      <c r="C46" s="174"/>
      <c r="D46" s="174"/>
      <c r="E46" s="175"/>
      <c r="F46" s="15"/>
    </row>
    <row r="47" spans="1:6" s="22" customFormat="1" ht="33" customHeight="1" x14ac:dyDescent="0.2">
      <c r="A47" s="72" t="s">
        <v>49</v>
      </c>
      <c r="B47" s="73" t="s">
        <v>71</v>
      </c>
      <c r="C47" s="18" t="s">
        <v>83</v>
      </c>
      <c r="D47" s="19" t="s">
        <v>84</v>
      </c>
      <c r="E47" s="26" t="s">
        <v>1</v>
      </c>
      <c r="F47" s="21"/>
    </row>
    <row r="48" spans="1:6" x14ac:dyDescent="0.2">
      <c r="A48" s="50"/>
      <c r="B48" s="51"/>
      <c r="C48" s="52"/>
      <c r="D48" s="47"/>
      <c r="E48" s="117">
        <f>IF(D48=0,C48,C48*D48)</f>
        <v>0</v>
      </c>
    </row>
    <row r="49" spans="1:6" x14ac:dyDescent="0.2">
      <c r="A49" s="50"/>
      <c r="B49" s="51"/>
      <c r="C49" s="52"/>
      <c r="D49" s="47"/>
      <c r="E49" s="117">
        <f t="shared" ref="E49:E68" si="1">IF(D49=0,C49,C49*D49)</f>
        <v>0</v>
      </c>
    </row>
    <row r="50" spans="1:6" x14ac:dyDescent="0.2">
      <c r="A50" s="50"/>
      <c r="B50" s="51"/>
      <c r="C50" s="52"/>
      <c r="D50" s="47"/>
      <c r="E50" s="117">
        <f t="shared" si="1"/>
        <v>0</v>
      </c>
    </row>
    <row r="51" spans="1:6" x14ac:dyDescent="0.2">
      <c r="A51" s="42"/>
      <c r="B51" s="53"/>
      <c r="C51" s="45"/>
      <c r="D51" s="47"/>
      <c r="E51" s="117">
        <f t="shared" si="1"/>
        <v>0</v>
      </c>
    </row>
    <row r="52" spans="1:6" x14ac:dyDescent="0.2">
      <c r="A52" s="42"/>
      <c r="B52" s="53"/>
      <c r="C52" s="45"/>
      <c r="D52" s="47"/>
      <c r="E52" s="117">
        <f t="shared" si="1"/>
        <v>0</v>
      </c>
    </row>
    <row r="53" spans="1:6" x14ac:dyDescent="0.2">
      <c r="A53" s="42"/>
      <c r="B53" s="53"/>
      <c r="C53" s="45"/>
      <c r="D53" s="47"/>
      <c r="E53" s="117">
        <f t="shared" si="1"/>
        <v>0</v>
      </c>
    </row>
    <row r="54" spans="1:6" x14ac:dyDescent="0.2">
      <c r="A54" s="42"/>
      <c r="B54" s="53"/>
      <c r="C54" s="45"/>
      <c r="D54" s="47"/>
      <c r="E54" s="117">
        <f t="shared" si="1"/>
        <v>0</v>
      </c>
    </row>
    <row r="55" spans="1:6" x14ac:dyDescent="0.2">
      <c r="A55" s="42"/>
      <c r="B55" s="53"/>
      <c r="C55" s="45"/>
      <c r="D55" s="47"/>
      <c r="E55" s="117">
        <f t="shared" si="1"/>
        <v>0</v>
      </c>
    </row>
    <row r="56" spans="1:6" x14ac:dyDescent="0.2">
      <c r="A56" s="42"/>
      <c r="B56" s="53"/>
      <c r="C56" s="45"/>
      <c r="D56" s="47"/>
      <c r="E56" s="117">
        <f>IF(D56=0,C56,C56*D56)</f>
        <v>0</v>
      </c>
      <c r="F56" s="27"/>
    </row>
    <row r="57" spans="1:6" x14ac:dyDescent="0.2">
      <c r="A57" s="42"/>
      <c r="B57" s="53"/>
      <c r="C57" s="45"/>
      <c r="D57" s="47"/>
      <c r="E57" s="117">
        <f t="shared" si="1"/>
        <v>0</v>
      </c>
    </row>
    <row r="58" spans="1:6" x14ac:dyDescent="0.2">
      <c r="A58" s="42"/>
      <c r="B58" s="53"/>
      <c r="C58" s="45"/>
      <c r="D58" s="47"/>
      <c r="E58" s="117">
        <f t="shared" si="1"/>
        <v>0</v>
      </c>
    </row>
    <row r="59" spans="1:6" x14ac:dyDescent="0.2">
      <c r="A59" s="42"/>
      <c r="B59" s="53"/>
      <c r="C59" s="45"/>
      <c r="D59" s="47"/>
      <c r="E59" s="117">
        <f t="shared" si="1"/>
        <v>0</v>
      </c>
    </row>
    <row r="60" spans="1:6" x14ac:dyDescent="0.2">
      <c r="A60" s="42"/>
      <c r="B60" s="53"/>
      <c r="C60" s="45"/>
      <c r="D60" s="47"/>
      <c r="E60" s="117">
        <f t="shared" si="1"/>
        <v>0</v>
      </c>
    </row>
    <row r="61" spans="1:6" x14ac:dyDescent="0.2">
      <c r="A61" s="42"/>
      <c r="B61" s="53"/>
      <c r="C61" s="45"/>
      <c r="D61" s="47"/>
      <c r="E61" s="117">
        <f t="shared" si="1"/>
        <v>0</v>
      </c>
      <c r="F61" s="27"/>
    </row>
    <row r="62" spans="1:6" x14ac:dyDescent="0.2">
      <c r="A62" s="42"/>
      <c r="B62" s="53"/>
      <c r="C62" s="45"/>
      <c r="D62" s="47"/>
      <c r="E62" s="117">
        <f t="shared" si="1"/>
        <v>0</v>
      </c>
      <c r="F62" s="27"/>
    </row>
    <row r="63" spans="1:6" x14ac:dyDescent="0.2">
      <c r="A63" s="42"/>
      <c r="B63" s="53"/>
      <c r="C63" s="45"/>
      <c r="D63" s="47"/>
      <c r="E63" s="117">
        <f>IF(D63=0,C63,C63*D63)</f>
        <v>0</v>
      </c>
    </row>
    <row r="64" spans="1:6" x14ac:dyDescent="0.2">
      <c r="A64" s="42"/>
      <c r="B64" s="53"/>
      <c r="C64" s="45"/>
      <c r="D64" s="47"/>
      <c r="E64" s="117">
        <f t="shared" si="1"/>
        <v>0</v>
      </c>
    </row>
    <row r="65" spans="1:6" x14ac:dyDescent="0.2">
      <c r="A65" s="42"/>
      <c r="B65" s="53"/>
      <c r="C65" s="45"/>
      <c r="D65" s="47"/>
      <c r="E65" s="117">
        <f t="shared" si="1"/>
        <v>0</v>
      </c>
    </row>
    <row r="66" spans="1:6" x14ac:dyDescent="0.2">
      <c r="A66" s="42"/>
      <c r="B66" s="53"/>
      <c r="C66" s="45"/>
      <c r="D66" s="47"/>
      <c r="E66" s="117">
        <f t="shared" si="1"/>
        <v>0</v>
      </c>
      <c r="F66" s="27"/>
    </row>
    <row r="67" spans="1:6" x14ac:dyDescent="0.2">
      <c r="A67" s="42"/>
      <c r="B67" s="53"/>
      <c r="C67" s="45"/>
      <c r="D67" s="47"/>
      <c r="E67" s="117">
        <f t="shared" si="1"/>
        <v>0</v>
      </c>
      <c r="F67" s="27"/>
    </row>
    <row r="68" spans="1:6" x14ac:dyDescent="0.2">
      <c r="A68" s="42"/>
      <c r="B68" s="53"/>
      <c r="C68" s="49"/>
      <c r="D68" s="47"/>
      <c r="E68" s="117">
        <f t="shared" si="1"/>
        <v>0</v>
      </c>
      <c r="F68" s="27"/>
    </row>
    <row r="69" spans="1:6" s="25" customFormat="1" x14ac:dyDescent="0.2">
      <c r="A69" s="206" t="s">
        <v>3</v>
      </c>
      <c r="B69" s="206"/>
      <c r="C69" s="140" t="s">
        <v>105</v>
      </c>
      <c r="D69" s="125"/>
      <c r="E69" s="124">
        <f>SUM(E48:E68)</f>
        <v>0</v>
      </c>
      <c r="F69" s="24"/>
    </row>
    <row r="70" spans="1:6" s="25" customFormat="1" ht="7.5" customHeight="1" thickBot="1" x14ac:dyDescent="0.25">
      <c r="A70" s="213"/>
      <c r="B70" s="214"/>
      <c r="C70" s="214"/>
      <c r="D70" s="214"/>
      <c r="E70" s="215"/>
      <c r="F70" s="24"/>
    </row>
    <row r="71" spans="1:6" s="25" customFormat="1" ht="13.5" customHeight="1" x14ac:dyDescent="0.2">
      <c r="A71" s="176" t="s">
        <v>34</v>
      </c>
      <c r="B71" s="205"/>
      <c r="C71" s="177"/>
      <c r="D71" s="177"/>
      <c r="E71" s="178"/>
      <c r="F71" s="15"/>
    </row>
    <row r="72" spans="1:6" ht="33.75" customHeight="1" x14ac:dyDescent="0.2">
      <c r="A72" s="72" t="s">
        <v>49</v>
      </c>
      <c r="B72" s="73" t="s">
        <v>71</v>
      </c>
      <c r="C72" s="18" t="s">
        <v>83</v>
      </c>
      <c r="D72" s="19" t="s">
        <v>84</v>
      </c>
      <c r="E72" s="26" t="s">
        <v>1</v>
      </c>
    </row>
    <row r="73" spans="1:6" x14ac:dyDescent="0.2">
      <c r="A73" s="42"/>
      <c r="B73" s="53"/>
      <c r="C73" s="45"/>
      <c r="D73" s="47"/>
      <c r="E73" s="117">
        <f t="shared" ref="E73:E78" si="2">IF(D73=0,C73,C73*D73)</f>
        <v>0</v>
      </c>
      <c r="F73" s="27"/>
    </row>
    <row r="74" spans="1:6" x14ac:dyDescent="0.2">
      <c r="A74" s="42"/>
      <c r="B74" s="54"/>
      <c r="C74" s="45"/>
      <c r="D74" s="47"/>
      <c r="E74" s="117">
        <f t="shared" si="2"/>
        <v>0</v>
      </c>
      <c r="F74" s="27"/>
    </row>
    <row r="75" spans="1:6" x14ac:dyDescent="0.2">
      <c r="A75" s="42"/>
      <c r="B75" s="53"/>
      <c r="C75" s="45"/>
      <c r="D75" s="47"/>
      <c r="E75" s="117">
        <f t="shared" si="2"/>
        <v>0</v>
      </c>
      <c r="F75" s="27"/>
    </row>
    <row r="76" spans="1:6" x14ac:dyDescent="0.2">
      <c r="A76" s="50"/>
      <c r="B76" s="51"/>
      <c r="C76" s="55"/>
      <c r="D76" s="47"/>
      <c r="E76" s="117">
        <f t="shared" si="2"/>
        <v>0</v>
      </c>
      <c r="F76" s="27"/>
    </row>
    <row r="77" spans="1:6" x14ac:dyDescent="0.2">
      <c r="A77" s="50"/>
      <c r="B77" s="51"/>
      <c r="C77" s="55"/>
      <c r="D77" s="47"/>
      <c r="E77" s="117">
        <f t="shared" si="2"/>
        <v>0</v>
      </c>
      <c r="F77" s="27"/>
    </row>
    <row r="78" spans="1:6" s="25" customFormat="1" x14ac:dyDescent="0.2">
      <c r="A78" s="50"/>
      <c r="B78" s="51"/>
      <c r="C78" s="56"/>
      <c r="D78" s="47"/>
      <c r="E78" s="117">
        <f t="shared" si="2"/>
        <v>0</v>
      </c>
      <c r="F78" s="24"/>
    </row>
    <row r="79" spans="1:6" s="25" customFormat="1" x14ac:dyDescent="0.2">
      <c r="A79" s="224" t="s">
        <v>35</v>
      </c>
      <c r="B79" s="225"/>
      <c r="C79" s="141" t="s">
        <v>106</v>
      </c>
      <c r="D79" s="126"/>
      <c r="E79" s="124">
        <f>SUM(E73:E78)</f>
        <v>0</v>
      </c>
      <c r="F79" s="24"/>
    </row>
    <row r="80" spans="1:6" s="25" customFormat="1" ht="6" customHeight="1" x14ac:dyDescent="0.2">
      <c r="A80" s="229"/>
      <c r="B80" s="211"/>
      <c r="C80" s="211"/>
      <c r="D80" s="211"/>
      <c r="E80" s="212"/>
      <c r="F80" s="15"/>
    </row>
    <row r="81" spans="1:6" ht="13.5" customHeight="1" x14ac:dyDescent="0.2">
      <c r="A81" s="173" t="s">
        <v>36</v>
      </c>
      <c r="B81" s="223"/>
      <c r="C81" s="174"/>
      <c r="D81" s="174"/>
      <c r="E81" s="175"/>
    </row>
    <row r="82" spans="1:6" ht="34.5" customHeight="1" x14ac:dyDescent="0.2">
      <c r="A82" s="72" t="s">
        <v>49</v>
      </c>
      <c r="B82" s="73" t="s">
        <v>71</v>
      </c>
      <c r="C82" s="18" t="s">
        <v>83</v>
      </c>
      <c r="D82" s="19" t="s">
        <v>84</v>
      </c>
      <c r="E82" s="26" t="s">
        <v>1</v>
      </c>
    </row>
    <row r="83" spans="1:6" x14ac:dyDescent="0.2">
      <c r="A83" s="42"/>
      <c r="B83" s="53"/>
      <c r="C83" s="45"/>
      <c r="D83" s="47"/>
      <c r="E83" s="117">
        <f>IF(D83=0,C83,C83*D83)</f>
        <v>0</v>
      </c>
      <c r="F83" s="27"/>
    </row>
    <row r="84" spans="1:6" s="25" customFormat="1" x14ac:dyDescent="0.2">
      <c r="A84" s="42"/>
      <c r="B84" s="53"/>
      <c r="C84" s="45"/>
      <c r="D84" s="47"/>
      <c r="E84" s="117">
        <f>IF(D84=0,C84,C84*D84)</f>
        <v>0</v>
      </c>
      <c r="F84" s="24"/>
    </row>
    <row r="85" spans="1:6" s="25" customFormat="1" x14ac:dyDescent="0.2">
      <c r="A85" s="224" t="s">
        <v>10</v>
      </c>
      <c r="B85" s="225"/>
      <c r="C85" s="141" t="s">
        <v>107</v>
      </c>
      <c r="D85" s="126"/>
      <c r="E85" s="124">
        <f>SUM(E83:E84)</f>
        <v>0</v>
      </c>
      <c r="F85" s="24"/>
    </row>
    <row r="86" spans="1:6" s="25" customFormat="1" ht="8.25" customHeight="1" x14ac:dyDescent="0.2">
      <c r="A86" s="229"/>
      <c r="B86" s="211"/>
      <c r="C86" s="211"/>
      <c r="D86" s="211"/>
      <c r="E86" s="212"/>
      <c r="F86" s="15"/>
    </row>
    <row r="87" spans="1:6" x14ac:dyDescent="0.2">
      <c r="A87" s="226" t="s">
        <v>37</v>
      </c>
      <c r="B87" s="211"/>
      <c r="C87" s="211"/>
      <c r="D87" s="211"/>
      <c r="E87" s="212"/>
    </row>
    <row r="88" spans="1:6" ht="33.75" customHeight="1" x14ac:dyDescent="0.2">
      <c r="A88" s="72" t="s">
        <v>49</v>
      </c>
      <c r="B88" s="73" t="s">
        <v>71</v>
      </c>
      <c r="C88" s="18" t="s">
        <v>83</v>
      </c>
      <c r="D88" s="19" t="s">
        <v>84</v>
      </c>
      <c r="E88" s="26" t="s">
        <v>1</v>
      </c>
    </row>
    <row r="89" spans="1:6" x14ac:dyDescent="0.2">
      <c r="A89" s="42"/>
      <c r="B89" s="53"/>
      <c r="C89" s="45"/>
      <c r="D89" s="47"/>
      <c r="E89" s="117">
        <f>IF(D89=0,C89,C89*D89)</f>
        <v>0</v>
      </c>
      <c r="F89" s="27"/>
    </row>
    <row r="90" spans="1:6" x14ac:dyDescent="0.2">
      <c r="A90" s="42"/>
      <c r="B90" s="53"/>
      <c r="C90" s="45"/>
      <c r="D90" s="47"/>
      <c r="E90" s="117">
        <f t="shared" ref="E90:E96" si="3">IF(D90=0,C90,C90*D90)</f>
        <v>0</v>
      </c>
    </row>
    <row r="91" spans="1:6" x14ac:dyDescent="0.2">
      <c r="A91" s="42"/>
      <c r="B91" s="53"/>
      <c r="C91" s="45"/>
      <c r="D91" s="47"/>
      <c r="E91" s="117">
        <f t="shared" si="3"/>
        <v>0</v>
      </c>
      <c r="F91" s="27"/>
    </row>
    <row r="92" spans="1:6" x14ac:dyDescent="0.2">
      <c r="A92" s="42"/>
      <c r="B92" s="53"/>
      <c r="C92" s="45"/>
      <c r="D92" s="47"/>
      <c r="E92" s="117">
        <f t="shared" si="3"/>
        <v>0</v>
      </c>
    </row>
    <row r="93" spans="1:6" x14ac:dyDescent="0.2">
      <c r="A93" s="42"/>
      <c r="B93" s="53"/>
      <c r="C93" s="45"/>
      <c r="D93" s="47"/>
      <c r="E93" s="117">
        <f t="shared" si="3"/>
        <v>0</v>
      </c>
      <c r="F93" s="27"/>
    </row>
    <row r="94" spans="1:6" x14ac:dyDescent="0.2">
      <c r="A94" s="42"/>
      <c r="B94" s="53"/>
      <c r="C94" s="45"/>
      <c r="D94" s="47"/>
      <c r="E94" s="117">
        <f t="shared" si="3"/>
        <v>0</v>
      </c>
    </row>
    <row r="95" spans="1:6" x14ac:dyDescent="0.2">
      <c r="A95" s="42"/>
      <c r="B95" s="53"/>
      <c r="C95" s="45"/>
      <c r="D95" s="47"/>
      <c r="E95" s="117">
        <f t="shared" si="3"/>
        <v>0</v>
      </c>
      <c r="F95" s="27"/>
    </row>
    <row r="96" spans="1:6" s="25" customFormat="1" x14ac:dyDescent="0.2">
      <c r="A96" s="42"/>
      <c r="B96" s="53"/>
      <c r="C96" s="45"/>
      <c r="D96" s="47"/>
      <c r="E96" s="117">
        <f t="shared" si="3"/>
        <v>0</v>
      </c>
      <c r="F96" s="24"/>
    </row>
    <row r="97" spans="1:7" s="28" customFormat="1" ht="13.5" thickBot="1" x14ac:dyDescent="0.25">
      <c r="A97" s="227" t="s">
        <v>7</v>
      </c>
      <c r="B97" s="228"/>
      <c r="C97" s="142" t="s">
        <v>108</v>
      </c>
      <c r="D97" s="130"/>
      <c r="E97" s="124">
        <f>SUM(E89:E96)</f>
        <v>0</v>
      </c>
      <c r="G97" s="27"/>
    </row>
    <row r="98" spans="1:7" ht="14.25" thickTop="1" thickBot="1" x14ac:dyDescent="0.25">
      <c r="A98" s="230" t="s">
        <v>11</v>
      </c>
      <c r="B98" s="231"/>
      <c r="C98" s="131"/>
      <c r="D98" s="132"/>
      <c r="E98" s="127">
        <f>SUM(E20,E27,E44,E69,E79,E85,E97)</f>
        <v>0</v>
      </c>
    </row>
    <row r="99" spans="1:7" ht="11.25" customHeight="1" thickTop="1" x14ac:dyDescent="0.2">
      <c r="A99" s="133" t="s">
        <v>88</v>
      </c>
      <c r="B99" s="221" t="s">
        <v>39</v>
      </c>
      <c r="C99" s="134" t="s">
        <v>89</v>
      </c>
      <c r="D99" s="135" t="s">
        <v>90</v>
      </c>
      <c r="E99" s="129" t="s">
        <v>80</v>
      </c>
      <c r="F99" s="219"/>
    </row>
    <row r="100" spans="1:7" ht="11.25" customHeight="1" thickBot="1" x14ac:dyDescent="0.25">
      <c r="A100" s="136">
        <f>C100-SUM(D100,E100)</f>
        <v>0</v>
      </c>
      <c r="B100" s="222"/>
      <c r="C100" s="136">
        <f>A101</f>
        <v>0</v>
      </c>
      <c r="D100" s="137">
        <f>A102+A105</f>
        <v>0</v>
      </c>
      <c r="E100" s="128">
        <f>A104</f>
        <v>0</v>
      </c>
      <c r="F100" s="220"/>
    </row>
    <row r="101" spans="1:7" x14ac:dyDescent="0.2">
      <c r="A101" s="66">
        <f>E7</f>
        <v>0</v>
      </c>
      <c r="B101" s="12" t="s">
        <v>72</v>
      </c>
    </row>
    <row r="102" spans="1:7" x14ac:dyDescent="0.2">
      <c r="A102" s="67">
        <f>SUM(E9:E12)</f>
        <v>0</v>
      </c>
      <c r="B102" s="12" t="s">
        <v>66</v>
      </c>
    </row>
    <row r="103" spans="1:7" x14ac:dyDescent="0.2">
      <c r="A103" s="66">
        <f>A101-A102</f>
        <v>0</v>
      </c>
      <c r="B103" s="12" t="s">
        <v>78</v>
      </c>
    </row>
    <row r="104" spans="1:7" x14ac:dyDescent="0.2">
      <c r="A104" s="66">
        <f>'Fin Ops Official Expense Form'!K25</f>
        <v>0</v>
      </c>
      <c r="B104" s="12" t="s">
        <v>80</v>
      </c>
    </row>
    <row r="105" spans="1:7" x14ac:dyDescent="0.15">
      <c r="A105" s="67">
        <f>E8</f>
        <v>0</v>
      </c>
      <c r="B105" s="12" t="s">
        <v>79</v>
      </c>
      <c r="C105" s="92"/>
      <c r="D105" s="86"/>
    </row>
    <row r="106" spans="1:7" x14ac:dyDescent="0.2">
      <c r="A106" s="87">
        <f>A103-SUM(A104:A105)</f>
        <v>0</v>
      </c>
      <c r="B106" s="12" t="s">
        <v>81</v>
      </c>
      <c r="C106" s="92"/>
      <c r="D106" s="88"/>
    </row>
    <row r="107" spans="1:7" x14ac:dyDescent="0.2">
      <c r="A107" s="87">
        <f>'Fin Ops Official Expense Form'!K24</f>
        <v>0</v>
      </c>
      <c r="B107" s="12" t="s">
        <v>82</v>
      </c>
    </row>
    <row r="108" spans="1:7" ht="12.75" customHeight="1" x14ac:dyDescent="0.2">
      <c r="A108" s="66"/>
      <c r="B108" s="90"/>
      <c r="C108" s="93"/>
      <c r="D108" s="89"/>
      <c r="E108" s="89"/>
    </row>
    <row r="109" spans="1:7" ht="12.75" customHeight="1" x14ac:dyDescent="0.2">
      <c r="A109" s="66"/>
      <c r="B109" s="90"/>
      <c r="C109" s="89"/>
      <c r="D109" s="89"/>
      <c r="E109" s="89"/>
    </row>
    <row r="110" spans="1:7" ht="13.5" customHeight="1" x14ac:dyDescent="0.2">
      <c r="C110" s="93"/>
      <c r="D110" s="89"/>
    </row>
    <row r="111" spans="1:7" x14ac:dyDescent="0.2">
      <c r="A111" s="91"/>
    </row>
    <row r="112" spans="1:7" x14ac:dyDescent="0.2">
      <c r="A112" s="91"/>
    </row>
  </sheetData>
  <sheetProtection algorithmName="SHA-512" hashValue="utKg7/KGsJ7U7ag/X4yXBQr/DMRWKov4MnMzpWpM+P0h2euj+NwOhWBWc44cjHPQjKjxPBGOD9vknAsGhcwL9g==" saltValue="93VQSkZevyCYoW2Rrr1m2g==" spinCount="100000" sheet="1" selectLockedCells="1"/>
  <protectedRanges>
    <protectedRange sqref="E12" name="Prev Reimb four"/>
    <protectedRange sqref="E11" name="Prev Reimb three"/>
    <protectedRange sqref="E10" name="Prev Reimb two"/>
    <protectedRange sqref="A89:D96" name="Miscellaneous"/>
    <protectedRange sqref="A83:D84" name="Registration"/>
    <protectedRange sqref="A73:D78" name="Hotel Housing"/>
    <protectedRange sqref="A48:D68" name="Meals"/>
    <protectedRange sqref="A31:D43" name="Car Parking Tolls"/>
    <protectedRange sqref="A24:D26" name="Air Train Travel"/>
    <protectedRange sqref="C18:C19" name="Mileage Amounts"/>
    <protectedRange sqref="A18:A19" name="Mileage Dates"/>
    <protectedRange sqref="E13" name="Report Date"/>
    <protectedRange sqref="E9" name="Prev Reimb one"/>
    <protectedRange sqref="E8" name="Amount Reimburse to Dept"/>
    <protectedRange sqref="E7" name="Total Grant Amount"/>
    <protectedRange sqref="E6" name="No Days of Trip"/>
    <protectedRange sqref="E5" name="Dates Attended"/>
    <protectedRange sqref="D4" name="Department"/>
    <protectedRange sqref="C13" name="Yes or No"/>
    <protectedRange sqref="B9:C12" name="Notes"/>
    <protectedRange sqref="B8" name="Dept Acct No"/>
    <protectedRange sqref="B7" name="Other Persons"/>
    <protectedRange sqref="B6" name="Location"/>
    <protectedRange sqref="B5" name="Conference Name"/>
    <protectedRange sqref="B4" name="Name"/>
    <protectedRange sqref="A24:A26" name="Air Train Travel Dates"/>
    <protectedRange sqref="B24:B26" name="Air Train Travel Descriptions"/>
    <protectedRange sqref="C24:C26" name="Air Train Travel Amounts"/>
    <protectedRange sqref="D24:D26" name="Air Train Travel Conversions"/>
    <protectedRange sqref="A31:A43" name="Car Parking Tolls Dates"/>
    <protectedRange sqref="B31:B43" name="Car Parking Tolls Descriptions"/>
    <protectedRange sqref="C31:C43" name="Car Parking Tolls Amounts"/>
    <protectedRange sqref="D31:D43" name="Car Parking Tolls Conversions"/>
  </protectedRanges>
  <mergeCells count="36">
    <mergeCell ref="F99:F100"/>
    <mergeCell ref="B99:B100"/>
    <mergeCell ref="A81:E81"/>
    <mergeCell ref="A79:B79"/>
    <mergeCell ref="A87:E87"/>
    <mergeCell ref="A85:B85"/>
    <mergeCell ref="A97:B97"/>
    <mergeCell ref="A86:E86"/>
    <mergeCell ref="A98:B98"/>
    <mergeCell ref="A80:E80"/>
    <mergeCell ref="A71:E71"/>
    <mergeCell ref="A69:B69"/>
    <mergeCell ref="A14:E14"/>
    <mergeCell ref="A27:B27"/>
    <mergeCell ref="A44:B44"/>
    <mergeCell ref="A46:E46"/>
    <mergeCell ref="A45:E45"/>
    <mergeCell ref="A20:B20"/>
    <mergeCell ref="A29:E29"/>
    <mergeCell ref="A70:E70"/>
    <mergeCell ref="A28:E28"/>
    <mergeCell ref="A21:E21"/>
    <mergeCell ref="A15:E15"/>
    <mergeCell ref="A1:E1"/>
    <mergeCell ref="A22:E22"/>
    <mergeCell ref="A16:E16"/>
    <mergeCell ref="B6:C6"/>
    <mergeCell ref="B5:C5"/>
    <mergeCell ref="D4:E4"/>
    <mergeCell ref="B7:C7"/>
    <mergeCell ref="B8:C8"/>
    <mergeCell ref="A3:E3"/>
    <mergeCell ref="A2:E2"/>
    <mergeCell ref="A9:A12"/>
    <mergeCell ref="B9:C12"/>
    <mergeCell ref="D9:D12"/>
  </mergeCells>
  <phoneticPr fontId="2" type="noConversion"/>
  <printOptions horizontalCentered="1" gridLines="1"/>
  <pageMargins left="0.25" right="0.25" top="0.25" bottom="0.25" header="0" footer="0"/>
  <pageSetup orientation="portrait" r:id="rId1"/>
  <headerFooter alignWithMargins="0"/>
  <rowBreaks count="1" manualBreakCount="1">
    <brk id="4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47"/>
  <sheetViews>
    <sheetView zoomScaleNormal="100" workbookViewId="0">
      <selection activeCell="A9" sqref="A9"/>
    </sheetView>
  </sheetViews>
  <sheetFormatPr defaultRowHeight="12.75" x14ac:dyDescent="0.2"/>
  <cols>
    <col min="1" max="1" width="7.85546875" style="4" customWidth="1"/>
    <col min="2" max="2" width="31" customWidth="1"/>
    <col min="3" max="3" width="6.85546875" customWidth="1"/>
    <col min="4" max="4" width="9.7109375" customWidth="1"/>
    <col min="5" max="5" width="10.85546875" customWidth="1"/>
    <col min="6" max="6" width="11" customWidth="1"/>
    <col min="7" max="7" width="10.28515625" customWidth="1"/>
    <col min="8" max="8" width="10.5703125" customWidth="1"/>
    <col min="9" max="9" width="10.140625" customWidth="1"/>
    <col min="10" max="10" width="10.42578125" customWidth="1"/>
    <col min="11" max="11" width="11.140625" customWidth="1"/>
    <col min="12" max="12" width="9.85546875" bestFit="1" customWidth="1"/>
  </cols>
  <sheetData>
    <row r="1" spans="1:19" x14ac:dyDescent="0.2">
      <c r="A1" s="232" t="s">
        <v>12</v>
      </c>
      <c r="B1" s="233"/>
      <c r="C1" s="233"/>
      <c r="D1" s="233"/>
      <c r="E1" s="233"/>
      <c r="F1" s="233"/>
      <c r="G1" s="233"/>
      <c r="H1" s="234"/>
      <c r="I1" s="234"/>
      <c r="J1" s="235" t="s">
        <v>13</v>
      </c>
      <c r="K1" s="235"/>
    </row>
    <row r="2" spans="1:19" ht="15" customHeight="1" x14ac:dyDescent="0.2">
      <c r="A2" s="233"/>
      <c r="B2" s="233"/>
      <c r="C2" s="233"/>
      <c r="D2" s="233"/>
      <c r="E2" s="233"/>
      <c r="F2" s="233"/>
      <c r="G2" s="233"/>
      <c r="H2" s="234"/>
      <c r="I2" s="234"/>
      <c r="J2" s="236">
        <f>'Detail Worksheet'!E13</f>
        <v>0</v>
      </c>
      <c r="K2" s="236"/>
    </row>
    <row r="3" spans="1:19" ht="15.75" customHeight="1" x14ac:dyDescent="0.2">
      <c r="A3" s="94" t="s">
        <v>14</v>
      </c>
      <c r="B3" s="237">
        <f>'Detail Worksheet'!B4</f>
        <v>0</v>
      </c>
      <c r="C3" s="237"/>
      <c r="D3" s="237"/>
      <c r="E3" s="237"/>
      <c r="F3" s="237"/>
      <c r="G3" s="238" t="s">
        <v>15</v>
      </c>
      <c r="H3" s="238"/>
      <c r="I3" s="237">
        <f>'Detail Worksheet'!D4</f>
        <v>0</v>
      </c>
      <c r="J3" s="237"/>
      <c r="K3" s="237"/>
      <c r="L3" s="1"/>
      <c r="M3" s="1"/>
      <c r="N3" s="1"/>
      <c r="O3" s="1"/>
      <c r="P3" s="1"/>
      <c r="Q3" s="1"/>
      <c r="R3" s="1"/>
      <c r="S3" s="1"/>
    </row>
    <row r="4" spans="1:19" ht="6" customHeight="1" x14ac:dyDescent="0.2">
      <c r="A4" s="245"/>
      <c r="B4" s="245"/>
      <c r="C4" s="245"/>
      <c r="D4" s="245"/>
      <c r="E4" s="245"/>
      <c r="F4" s="245"/>
      <c r="G4" s="245"/>
      <c r="H4" s="245"/>
      <c r="I4" s="245"/>
      <c r="J4" s="245"/>
      <c r="K4" s="245"/>
      <c r="L4" s="1"/>
      <c r="M4" s="1"/>
      <c r="N4" s="1"/>
      <c r="O4" s="1"/>
      <c r="P4" s="1"/>
      <c r="Q4" s="1"/>
      <c r="R4" s="1"/>
      <c r="S4" s="1"/>
    </row>
    <row r="5" spans="1:19" ht="24" customHeight="1" x14ac:dyDescent="0.2">
      <c r="A5" s="246" t="s">
        <v>16</v>
      </c>
      <c r="B5" s="243" t="s">
        <v>6</v>
      </c>
      <c r="C5" s="239" t="s">
        <v>17</v>
      </c>
      <c r="D5" s="95" t="s">
        <v>95</v>
      </c>
      <c r="E5" s="241" t="s">
        <v>96</v>
      </c>
      <c r="F5" s="243" t="s">
        <v>97</v>
      </c>
      <c r="G5" s="243" t="s">
        <v>98</v>
      </c>
      <c r="H5" s="243" t="s">
        <v>99</v>
      </c>
      <c r="I5" s="251" t="s">
        <v>100</v>
      </c>
      <c r="J5" s="249" t="s">
        <v>101</v>
      </c>
      <c r="K5" s="243" t="s">
        <v>18</v>
      </c>
      <c r="L5" s="1"/>
      <c r="M5" s="1"/>
      <c r="N5" s="1"/>
      <c r="O5" s="1"/>
      <c r="P5" s="1"/>
      <c r="Q5" s="1"/>
      <c r="R5" s="1"/>
      <c r="S5" s="1"/>
    </row>
    <row r="6" spans="1:19" ht="22.5" customHeight="1" x14ac:dyDescent="0.2">
      <c r="A6" s="247"/>
      <c r="B6" s="248"/>
      <c r="C6" s="240"/>
      <c r="D6" s="138" t="s">
        <v>148</v>
      </c>
      <c r="E6" s="242"/>
      <c r="F6" s="244"/>
      <c r="G6" s="244"/>
      <c r="H6" s="244"/>
      <c r="I6" s="252"/>
      <c r="J6" s="250"/>
      <c r="K6" s="248"/>
      <c r="L6" s="1"/>
      <c r="M6" s="1"/>
      <c r="N6" s="1"/>
      <c r="O6" s="1"/>
      <c r="P6" s="1"/>
      <c r="Q6" s="1"/>
      <c r="R6" s="1"/>
      <c r="S6" s="1"/>
    </row>
    <row r="7" spans="1:19" ht="15" customHeight="1" x14ac:dyDescent="0.2">
      <c r="A7" s="57"/>
      <c r="B7" s="96" t="s">
        <v>19</v>
      </c>
      <c r="C7" s="58">
        <f>'Detail Worksheet'!C20</f>
        <v>0</v>
      </c>
      <c r="D7" s="97">
        <f>SUM(C7*0.575)</f>
        <v>0</v>
      </c>
      <c r="E7" s="255"/>
      <c r="F7" s="256"/>
      <c r="G7" s="256"/>
      <c r="H7" s="256"/>
      <c r="I7" s="256"/>
      <c r="J7" s="257"/>
      <c r="K7" s="97">
        <f t="shared" ref="K7:K20" si="0">SUM(D7:J7)</f>
        <v>0</v>
      </c>
      <c r="L7" s="1"/>
      <c r="M7" s="1"/>
      <c r="N7" s="1"/>
      <c r="O7" s="1"/>
      <c r="P7" s="1"/>
      <c r="Q7" s="1"/>
      <c r="R7" s="1"/>
      <c r="S7" s="1"/>
    </row>
    <row r="8" spans="1:19" ht="14.25" customHeight="1" x14ac:dyDescent="0.2">
      <c r="A8" s="258" t="s">
        <v>45</v>
      </c>
      <c r="B8" s="259"/>
      <c r="C8" s="260"/>
      <c r="D8" s="98"/>
      <c r="E8" s="98">
        <f>'Detail Worksheet'!E27</f>
        <v>0</v>
      </c>
      <c r="F8" s="98">
        <f>'Detail Worksheet'!E69</f>
        <v>0</v>
      </c>
      <c r="G8" s="98">
        <f>'Detail Worksheet'!E79</f>
        <v>0</v>
      </c>
      <c r="H8" s="98">
        <f>'Detail Worksheet'!E85</f>
        <v>0</v>
      </c>
      <c r="I8" s="98">
        <f>'Detail Worksheet'!E44</f>
        <v>0</v>
      </c>
      <c r="J8" s="98">
        <f>'Detail Worksheet'!E97</f>
        <v>0</v>
      </c>
      <c r="K8" s="97">
        <f>SUM(D8:J8)</f>
        <v>0</v>
      </c>
      <c r="L8" s="1"/>
      <c r="M8" s="1"/>
      <c r="N8" s="1"/>
      <c r="O8" s="1"/>
      <c r="P8" s="1"/>
      <c r="Q8" s="1"/>
      <c r="R8" s="1"/>
      <c r="S8" s="1"/>
    </row>
    <row r="9" spans="1:19" ht="14.25" x14ac:dyDescent="0.2">
      <c r="A9" s="59"/>
      <c r="B9" s="253"/>
      <c r="C9" s="254"/>
      <c r="D9" s="60"/>
      <c r="E9" s="60"/>
      <c r="F9" s="60"/>
      <c r="G9" s="60"/>
      <c r="H9" s="60"/>
      <c r="I9" s="61"/>
      <c r="J9" s="60"/>
      <c r="K9" s="97">
        <f t="shared" si="0"/>
        <v>0</v>
      </c>
      <c r="L9" s="1"/>
      <c r="M9" s="1"/>
      <c r="N9" s="1"/>
      <c r="O9" s="1"/>
      <c r="P9" s="1"/>
      <c r="Q9" s="1"/>
      <c r="R9" s="1"/>
      <c r="S9" s="1"/>
    </row>
    <row r="10" spans="1:19" ht="14.25" x14ac:dyDescent="0.2">
      <c r="A10" s="59"/>
      <c r="B10" s="253"/>
      <c r="C10" s="254"/>
      <c r="D10" s="60"/>
      <c r="E10" s="60"/>
      <c r="F10" s="61"/>
      <c r="G10" s="60"/>
      <c r="H10" s="60"/>
      <c r="I10" s="60"/>
      <c r="J10" s="61"/>
      <c r="K10" s="97">
        <f>SUM(D10:J10)</f>
        <v>0</v>
      </c>
      <c r="L10" s="1"/>
      <c r="M10" s="1"/>
      <c r="N10" s="1"/>
      <c r="O10" s="1"/>
      <c r="P10" s="1"/>
      <c r="Q10" s="1"/>
      <c r="R10" s="1"/>
      <c r="S10" s="1"/>
    </row>
    <row r="11" spans="1:19" ht="14.25" x14ac:dyDescent="0.2">
      <c r="A11" s="59"/>
      <c r="B11" s="253"/>
      <c r="C11" s="254"/>
      <c r="D11" s="60"/>
      <c r="E11" s="60"/>
      <c r="F11" s="60"/>
      <c r="G11" s="61"/>
      <c r="H11" s="60"/>
      <c r="I11" s="60"/>
      <c r="J11" s="60"/>
      <c r="K11" s="97">
        <f>SUM(D11:J11)</f>
        <v>0</v>
      </c>
      <c r="L11" s="1"/>
      <c r="M11" s="1"/>
      <c r="N11" s="1"/>
      <c r="O11" s="1"/>
      <c r="P11" s="1"/>
      <c r="Q11" s="1"/>
      <c r="R11" s="1"/>
      <c r="S11" s="1"/>
    </row>
    <row r="12" spans="1:19" ht="14.25" x14ac:dyDescent="0.2">
      <c r="A12" s="59"/>
      <c r="B12" s="253"/>
      <c r="C12" s="254"/>
      <c r="D12" s="60"/>
      <c r="E12" s="60"/>
      <c r="F12" s="60"/>
      <c r="G12" s="60"/>
      <c r="H12" s="61"/>
      <c r="I12" s="60"/>
      <c r="J12" s="60"/>
      <c r="K12" s="97">
        <f>SUM(D12:J12)</f>
        <v>0</v>
      </c>
      <c r="L12" s="1"/>
      <c r="M12" s="1"/>
      <c r="N12" s="1"/>
      <c r="O12" s="1"/>
      <c r="P12" s="1"/>
      <c r="Q12" s="1"/>
      <c r="R12" s="1"/>
      <c r="S12" s="1"/>
    </row>
    <row r="13" spans="1:19" ht="14.25" x14ac:dyDescent="0.2">
      <c r="A13" s="59"/>
      <c r="B13" s="253"/>
      <c r="C13" s="254"/>
      <c r="D13" s="60"/>
      <c r="E13" s="60"/>
      <c r="F13" s="60"/>
      <c r="G13" s="61"/>
      <c r="H13" s="60"/>
      <c r="I13" s="60"/>
      <c r="J13" s="60"/>
      <c r="K13" s="97">
        <f t="shared" si="0"/>
        <v>0</v>
      </c>
      <c r="L13" s="1"/>
      <c r="M13" s="1"/>
      <c r="N13" s="1"/>
      <c r="O13" s="1"/>
      <c r="P13" s="1"/>
      <c r="Q13" s="1"/>
      <c r="R13" s="1"/>
      <c r="S13" s="1"/>
    </row>
    <row r="14" spans="1:19" ht="14.25" x14ac:dyDescent="0.2">
      <c r="A14" s="59"/>
      <c r="B14" s="253"/>
      <c r="C14" s="254"/>
      <c r="D14" s="60"/>
      <c r="E14" s="60"/>
      <c r="F14" s="60"/>
      <c r="G14" s="60"/>
      <c r="H14" s="61"/>
      <c r="I14" s="60"/>
      <c r="J14" s="60"/>
      <c r="K14" s="97">
        <f>SUM(D14:J14)</f>
        <v>0</v>
      </c>
      <c r="L14" s="1"/>
      <c r="M14" s="1"/>
      <c r="N14" s="1"/>
      <c r="O14" s="1"/>
      <c r="P14" s="1"/>
      <c r="Q14" s="1"/>
      <c r="R14" s="1"/>
      <c r="S14" s="1"/>
    </row>
    <row r="15" spans="1:19" ht="14.25" x14ac:dyDescent="0.2">
      <c r="A15" s="59"/>
      <c r="B15" s="253"/>
      <c r="C15" s="254"/>
      <c r="D15" s="60"/>
      <c r="E15" s="60"/>
      <c r="F15" s="60"/>
      <c r="G15" s="60"/>
      <c r="H15" s="62"/>
      <c r="I15" s="60"/>
      <c r="J15" s="60"/>
      <c r="K15" s="97">
        <f t="shared" si="0"/>
        <v>0</v>
      </c>
      <c r="L15" s="1"/>
      <c r="M15" s="1"/>
      <c r="N15" s="1"/>
      <c r="O15" s="1"/>
      <c r="P15" s="1"/>
      <c r="Q15" s="1"/>
      <c r="R15" s="1"/>
      <c r="S15" s="1"/>
    </row>
    <row r="16" spans="1:19" ht="14.25" x14ac:dyDescent="0.2">
      <c r="A16" s="59"/>
      <c r="B16" s="253"/>
      <c r="C16" s="254"/>
      <c r="D16" s="60"/>
      <c r="E16" s="60"/>
      <c r="F16" s="60"/>
      <c r="G16" s="60"/>
      <c r="H16" s="60"/>
      <c r="I16" s="60"/>
      <c r="J16" s="60"/>
      <c r="K16" s="97">
        <f t="shared" si="0"/>
        <v>0</v>
      </c>
      <c r="L16" s="1"/>
      <c r="M16" s="1"/>
      <c r="N16" s="1"/>
      <c r="O16" s="1"/>
      <c r="P16" s="1"/>
      <c r="Q16" s="1"/>
      <c r="R16" s="1"/>
      <c r="S16" s="1"/>
    </row>
    <row r="17" spans="1:19" ht="14.25" x14ac:dyDescent="0.2">
      <c r="A17" s="59"/>
      <c r="B17" s="253"/>
      <c r="C17" s="254"/>
      <c r="D17" s="60"/>
      <c r="E17" s="60"/>
      <c r="F17" s="60"/>
      <c r="G17" s="60"/>
      <c r="H17" s="60"/>
      <c r="I17" s="60"/>
      <c r="J17" s="60"/>
      <c r="K17" s="97">
        <f t="shared" si="0"/>
        <v>0</v>
      </c>
      <c r="L17" s="1"/>
      <c r="M17" s="1"/>
      <c r="N17" s="1"/>
      <c r="O17" s="1"/>
      <c r="P17" s="1"/>
      <c r="Q17" s="1"/>
      <c r="R17" s="1"/>
      <c r="S17" s="1"/>
    </row>
    <row r="18" spans="1:19" ht="14.25" x14ac:dyDescent="0.2">
      <c r="A18" s="59"/>
      <c r="B18" s="253"/>
      <c r="C18" s="254"/>
      <c r="D18" s="60"/>
      <c r="E18" s="60"/>
      <c r="F18" s="60"/>
      <c r="G18" s="60"/>
      <c r="H18" s="60"/>
      <c r="I18" s="60"/>
      <c r="J18" s="60"/>
      <c r="K18" s="97">
        <f t="shared" si="0"/>
        <v>0</v>
      </c>
      <c r="L18" s="1"/>
      <c r="M18" s="1"/>
      <c r="N18" s="1"/>
      <c r="O18" s="1"/>
      <c r="P18" s="1"/>
      <c r="Q18" s="1"/>
      <c r="R18" s="1"/>
      <c r="S18" s="1"/>
    </row>
    <row r="19" spans="1:19" ht="14.25" x14ac:dyDescent="0.2">
      <c r="A19" s="59"/>
      <c r="B19" s="253"/>
      <c r="C19" s="254"/>
      <c r="D19" s="60"/>
      <c r="E19" s="60"/>
      <c r="F19" s="60"/>
      <c r="G19" s="60"/>
      <c r="H19" s="60"/>
      <c r="I19" s="60"/>
      <c r="J19" s="60"/>
      <c r="K19" s="97">
        <f t="shared" si="0"/>
        <v>0</v>
      </c>
      <c r="L19" s="1"/>
      <c r="M19" s="1"/>
      <c r="N19" s="1"/>
      <c r="O19" s="1"/>
      <c r="P19" s="1"/>
      <c r="Q19" s="1"/>
      <c r="R19" s="1"/>
      <c r="S19" s="1"/>
    </row>
    <row r="20" spans="1:19" ht="14.25" x14ac:dyDescent="0.2">
      <c r="A20" s="59"/>
      <c r="B20" s="253"/>
      <c r="C20" s="254"/>
      <c r="D20" s="60"/>
      <c r="E20" s="60"/>
      <c r="F20" s="60"/>
      <c r="G20" s="60"/>
      <c r="H20" s="60"/>
      <c r="I20" s="60"/>
      <c r="J20" s="60"/>
      <c r="K20" s="97">
        <f t="shared" si="0"/>
        <v>0</v>
      </c>
      <c r="L20" s="2" t="s">
        <v>20</v>
      </c>
      <c r="M20" s="1"/>
      <c r="N20" s="1"/>
      <c r="O20" s="1"/>
      <c r="P20" s="1"/>
      <c r="Q20" s="1"/>
      <c r="R20" s="1"/>
      <c r="S20" s="1"/>
    </row>
    <row r="21" spans="1:19" ht="15" thickBot="1" x14ac:dyDescent="0.25">
      <c r="A21" s="99"/>
      <c r="B21" s="261" t="s">
        <v>9</v>
      </c>
      <c r="C21" s="262"/>
      <c r="D21" s="100">
        <f>SUM(D7:D20)</f>
        <v>0</v>
      </c>
      <c r="E21" s="100">
        <f t="shared" ref="E21:J21" si="1">SUM(E8:E20)</f>
        <v>0</v>
      </c>
      <c r="F21" s="100">
        <f t="shared" si="1"/>
        <v>0</v>
      </c>
      <c r="G21" s="100">
        <f t="shared" si="1"/>
        <v>0</v>
      </c>
      <c r="H21" s="100">
        <f t="shared" si="1"/>
        <v>0</v>
      </c>
      <c r="I21" s="100">
        <f t="shared" si="1"/>
        <v>0</v>
      </c>
      <c r="J21" s="100">
        <f t="shared" si="1"/>
        <v>0</v>
      </c>
      <c r="K21" s="101">
        <f>SUM(K7:K20)</f>
        <v>0</v>
      </c>
      <c r="L21" s="7">
        <f>SUM(C21:J21)</f>
        <v>0</v>
      </c>
      <c r="M21" s="1"/>
      <c r="N21" s="1"/>
      <c r="O21" s="1"/>
      <c r="P21" s="1"/>
      <c r="Q21" s="1"/>
      <c r="R21" s="1"/>
      <c r="S21" s="1"/>
    </row>
    <row r="22" spans="1:19" ht="13.5" customHeight="1" thickBot="1" x14ac:dyDescent="0.25">
      <c r="A22" s="276" t="s">
        <v>21</v>
      </c>
      <c r="B22" s="277"/>
      <c r="C22" s="282">
        <f>'Detail Worksheet'!B5</f>
        <v>0</v>
      </c>
      <c r="D22" s="283"/>
      <c r="E22" s="283"/>
      <c r="F22" s="284"/>
      <c r="G22" s="295" t="s">
        <v>86</v>
      </c>
      <c r="H22" s="296"/>
      <c r="I22" s="296"/>
      <c r="J22" s="296"/>
      <c r="K22" s="297"/>
      <c r="L22" s="8">
        <f>'Detail Worksheet'!E98</f>
        <v>0</v>
      </c>
      <c r="M22" s="1"/>
      <c r="N22" s="1"/>
      <c r="O22" s="1"/>
      <c r="P22" s="1"/>
      <c r="Q22" s="1"/>
      <c r="R22" s="1"/>
      <c r="S22" s="1"/>
    </row>
    <row r="23" spans="1:19" ht="12" customHeight="1" x14ac:dyDescent="0.2">
      <c r="A23" s="278"/>
      <c r="B23" s="279"/>
      <c r="C23" s="285"/>
      <c r="D23" s="285"/>
      <c r="E23" s="285"/>
      <c r="F23" s="286"/>
      <c r="G23" s="298"/>
      <c r="H23" s="299"/>
      <c r="I23" s="299"/>
      <c r="J23" s="299"/>
      <c r="K23" s="300"/>
      <c r="L23" s="1"/>
      <c r="M23" s="1"/>
      <c r="N23" s="1"/>
      <c r="O23" s="1"/>
      <c r="P23" s="1"/>
      <c r="Q23" s="1"/>
      <c r="R23" s="1"/>
      <c r="S23" s="1"/>
    </row>
    <row r="24" spans="1:19" ht="12.75" customHeight="1" x14ac:dyDescent="0.2">
      <c r="A24" s="278"/>
      <c r="B24" s="279"/>
      <c r="C24" s="285"/>
      <c r="D24" s="285"/>
      <c r="E24" s="285"/>
      <c r="F24" s="286"/>
      <c r="G24" s="289"/>
      <c r="H24" s="290"/>
      <c r="I24" s="290"/>
      <c r="J24" s="291"/>
      <c r="K24" s="63">
        <f>IF('Detail Worksheet'!C13="yes",'Detail Worksheet'!A100,0)</f>
        <v>0</v>
      </c>
      <c r="L24" s="1"/>
      <c r="M24" s="1"/>
      <c r="N24" s="1"/>
      <c r="O24" s="1"/>
      <c r="P24" s="1"/>
      <c r="Q24" s="1"/>
      <c r="R24" s="1"/>
      <c r="S24" s="1"/>
    </row>
    <row r="25" spans="1:19" ht="12.75" customHeight="1" x14ac:dyDescent="0.2">
      <c r="A25" s="278"/>
      <c r="B25" s="279"/>
      <c r="C25" s="285"/>
      <c r="D25" s="285"/>
      <c r="E25" s="285"/>
      <c r="F25" s="286"/>
      <c r="G25" s="301"/>
      <c r="H25" s="302"/>
      <c r="I25" s="302"/>
      <c r="J25" s="302"/>
      <c r="K25" s="70"/>
      <c r="L25" s="5"/>
      <c r="M25" s="6"/>
      <c r="N25" s="6"/>
      <c r="O25" s="6"/>
      <c r="P25" s="6"/>
      <c r="Q25" s="1"/>
      <c r="R25" s="1"/>
      <c r="S25" s="1"/>
    </row>
    <row r="26" spans="1:19" ht="11.25" customHeight="1" x14ac:dyDescent="0.2">
      <c r="A26" s="280"/>
      <c r="B26" s="281"/>
      <c r="C26" s="287"/>
      <c r="D26" s="287"/>
      <c r="E26" s="287"/>
      <c r="F26" s="288"/>
      <c r="G26" s="292" t="s">
        <v>93</v>
      </c>
      <c r="H26" s="293"/>
      <c r="I26" s="293"/>
      <c r="J26" s="294"/>
      <c r="K26" s="78">
        <f>SUM(D21,E21,I21)</f>
        <v>0</v>
      </c>
      <c r="L26" s="33">
        <f>'Detail Worksheet'!E7</f>
        <v>0</v>
      </c>
      <c r="M26" s="31" t="s">
        <v>72</v>
      </c>
      <c r="N26" s="6"/>
      <c r="O26" s="6"/>
      <c r="P26" s="6"/>
      <c r="Q26" s="1"/>
      <c r="R26" s="1"/>
      <c r="S26" s="1"/>
    </row>
    <row r="27" spans="1:19" ht="11.25" customHeight="1" x14ac:dyDescent="0.2">
      <c r="A27" s="263" t="s">
        <v>22</v>
      </c>
      <c r="B27" s="264"/>
      <c r="C27" s="267">
        <f>'Detail Worksheet'!B6</f>
        <v>0</v>
      </c>
      <c r="D27" s="268"/>
      <c r="E27" s="268"/>
      <c r="F27" s="268"/>
      <c r="G27" s="273">
        <v>70202</v>
      </c>
      <c r="H27" s="274"/>
      <c r="I27" s="274"/>
      <c r="J27" s="275"/>
      <c r="K27" s="77">
        <f>SUM(G21)</f>
        <v>0</v>
      </c>
      <c r="L27" s="68">
        <f>SUM('Detail Worksheet'!E9:E12)</f>
        <v>0</v>
      </c>
      <c r="M27" s="32" t="s">
        <v>75</v>
      </c>
      <c r="N27" s="1"/>
      <c r="O27" s="1"/>
      <c r="P27" s="1"/>
      <c r="Q27" s="1"/>
      <c r="R27" s="1"/>
      <c r="S27" s="1"/>
    </row>
    <row r="28" spans="1:19" ht="12" customHeight="1" x14ac:dyDescent="0.2">
      <c r="A28" s="265"/>
      <c r="B28" s="266"/>
      <c r="C28" s="269"/>
      <c r="D28" s="269"/>
      <c r="E28" s="269"/>
      <c r="F28" s="269"/>
      <c r="G28" s="270">
        <v>70203</v>
      </c>
      <c r="H28" s="271"/>
      <c r="I28" s="271"/>
      <c r="J28" s="272"/>
      <c r="K28" s="79">
        <f>SUM(F21)</f>
        <v>0</v>
      </c>
      <c r="L28" s="34">
        <f>L26-L27</f>
        <v>0</v>
      </c>
      <c r="M28" s="32" t="s">
        <v>67</v>
      </c>
      <c r="N28" s="1"/>
      <c r="O28" s="1"/>
      <c r="P28" s="1"/>
      <c r="Q28" s="1"/>
      <c r="R28" s="1"/>
      <c r="S28" s="1"/>
    </row>
    <row r="29" spans="1:19" ht="11.25" customHeight="1" x14ac:dyDescent="0.2">
      <c r="A29" s="326" t="s">
        <v>23</v>
      </c>
      <c r="B29" s="327"/>
      <c r="C29" s="308">
        <f>'Detail Worksheet'!E5</f>
        <v>0</v>
      </c>
      <c r="D29" s="308"/>
      <c r="E29" s="308"/>
      <c r="F29" s="328"/>
      <c r="G29" s="304">
        <v>70204</v>
      </c>
      <c r="H29" s="305"/>
      <c r="I29" s="305"/>
      <c r="J29" s="306"/>
      <c r="K29" s="80">
        <f>SUM(J21)</f>
        <v>0</v>
      </c>
      <c r="L29" s="74">
        <f>K35</f>
        <v>0</v>
      </c>
      <c r="M29" s="32" t="s">
        <v>77</v>
      </c>
      <c r="N29" s="1"/>
      <c r="O29" s="1"/>
      <c r="P29" s="1"/>
      <c r="Q29" s="1"/>
      <c r="R29" s="1"/>
      <c r="S29" s="1"/>
    </row>
    <row r="30" spans="1:19" ht="11.25" customHeight="1" x14ac:dyDescent="0.2">
      <c r="A30" s="310" t="s">
        <v>24</v>
      </c>
      <c r="B30" s="311"/>
      <c r="C30" s="314">
        <f>'Detail Worksheet'!B7</f>
        <v>0</v>
      </c>
      <c r="D30" s="315"/>
      <c r="E30" s="315"/>
      <c r="F30" s="315"/>
      <c r="G30" s="317" t="s">
        <v>94</v>
      </c>
      <c r="H30" s="308"/>
      <c r="I30" s="308"/>
      <c r="J30" s="309"/>
      <c r="K30" s="81">
        <f>SUM(H21)</f>
        <v>0</v>
      </c>
      <c r="L30" s="76">
        <f>'Detail Worksheet'!E8</f>
        <v>0</v>
      </c>
      <c r="M30" s="32" t="s">
        <v>76</v>
      </c>
      <c r="N30" s="1"/>
      <c r="O30" s="1"/>
      <c r="P30" s="1"/>
      <c r="Q30" s="1"/>
      <c r="R30" s="1"/>
      <c r="S30" s="1"/>
    </row>
    <row r="31" spans="1:19" ht="11.25" customHeight="1" x14ac:dyDescent="0.2">
      <c r="A31" s="312"/>
      <c r="B31" s="313"/>
      <c r="C31" s="316"/>
      <c r="D31" s="316"/>
      <c r="E31" s="316"/>
      <c r="F31" s="316"/>
      <c r="G31" s="318"/>
      <c r="H31" s="308"/>
      <c r="I31" s="308"/>
      <c r="J31" s="309"/>
      <c r="K31" s="82"/>
      <c r="L31" s="75">
        <f>K24</f>
        <v>0</v>
      </c>
      <c r="M31" s="169" t="s">
        <v>144</v>
      </c>
      <c r="N31" s="1"/>
      <c r="O31" s="1"/>
      <c r="P31" s="1"/>
      <c r="Q31" s="1"/>
      <c r="R31" s="1"/>
      <c r="S31" s="1"/>
    </row>
    <row r="32" spans="1:19" ht="11.25" customHeight="1" x14ac:dyDescent="0.2">
      <c r="A32" s="319" t="s">
        <v>8</v>
      </c>
      <c r="B32" s="321">
        <f>'Detail Worksheet'!B9:C9</f>
        <v>0</v>
      </c>
      <c r="C32" s="322"/>
      <c r="D32" s="322"/>
      <c r="E32" s="322"/>
      <c r="F32" s="323"/>
      <c r="G32" s="307"/>
      <c r="H32" s="308"/>
      <c r="I32" s="308"/>
      <c r="J32" s="309"/>
      <c r="K32" s="83"/>
      <c r="L32" s="69">
        <f>SUM(L28)-SUM(L29+L30)</f>
        <v>0</v>
      </c>
      <c r="M32" s="32" t="s">
        <v>68</v>
      </c>
      <c r="N32" s="1"/>
      <c r="O32" s="1"/>
      <c r="P32" s="1"/>
      <c r="Q32" s="1"/>
      <c r="R32" s="1"/>
      <c r="S32" s="1"/>
    </row>
    <row r="33" spans="1:19" ht="11.25" customHeight="1" x14ac:dyDescent="0.2">
      <c r="A33" s="320"/>
      <c r="B33" s="198"/>
      <c r="C33" s="198"/>
      <c r="D33" s="198"/>
      <c r="E33" s="198"/>
      <c r="F33" s="324"/>
      <c r="G33" s="307"/>
      <c r="H33" s="308"/>
      <c r="I33" s="308"/>
      <c r="J33" s="309"/>
      <c r="K33" s="83"/>
      <c r="L33" s="1"/>
      <c r="M33" s="1"/>
      <c r="N33" s="1"/>
      <c r="O33" s="1"/>
      <c r="P33" s="1"/>
      <c r="Q33" s="1"/>
      <c r="R33" s="1"/>
      <c r="S33" s="1"/>
    </row>
    <row r="34" spans="1:19" ht="3" customHeight="1" x14ac:dyDescent="0.2">
      <c r="A34" s="320"/>
      <c r="B34" s="198"/>
      <c r="C34" s="198"/>
      <c r="D34" s="198"/>
      <c r="E34" s="198"/>
      <c r="F34" s="324"/>
      <c r="G34" s="334"/>
      <c r="H34" s="335"/>
      <c r="I34" s="335"/>
      <c r="J34" s="335"/>
      <c r="K34" s="336"/>
    </row>
    <row r="35" spans="1:19" ht="11.25" customHeight="1" thickBot="1" x14ac:dyDescent="0.25">
      <c r="A35" s="312"/>
      <c r="B35" s="200"/>
      <c r="C35" s="200"/>
      <c r="D35" s="200"/>
      <c r="E35" s="200"/>
      <c r="F35" s="325"/>
      <c r="G35" s="337" t="s">
        <v>25</v>
      </c>
      <c r="H35" s="338"/>
      <c r="I35" s="338"/>
      <c r="J35" s="339"/>
      <c r="K35" s="102">
        <f>SUM(K24:K33)</f>
        <v>0</v>
      </c>
      <c r="L35" s="3"/>
    </row>
    <row r="36" spans="1:19" ht="3.75" customHeight="1" x14ac:dyDescent="0.2">
      <c r="A36" s="342"/>
      <c r="B36" s="341"/>
      <c r="C36" s="341"/>
      <c r="D36" s="341"/>
      <c r="E36" s="341"/>
      <c r="F36" s="341"/>
      <c r="G36" s="341"/>
      <c r="H36" s="341"/>
      <c r="I36" s="341"/>
      <c r="J36" s="341"/>
      <c r="K36" s="341"/>
    </row>
    <row r="37" spans="1:19" ht="14.25" x14ac:dyDescent="0.2">
      <c r="A37" s="350" t="s">
        <v>41</v>
      </c>
      <c r="B37" s="350"/>
      <c r="C37" s="350"/>
      <c r="D37" s="350"/>
      <c r="E37" s="350"/>
      <c r="F37" s="350"/>
      <c r="G37" s="350"/>
      <c r="H37" s="350"/>
      <c r="I37" s="350"/>
      <c r="J37" s="350"/>
      <c r="K37" s="350"/>
      <c r="N37" s="1"/>
      <c r="O37" s="1"/>
      <c r="P37" s="1"/>
      <c r="Q37" s="1"/>
      <c r="R37" s="1"/>
      <c r="S37" s="1"/>
    </row>
    <row r="38" spans="1:19" ht="10.5" customHeight="1" x14ac:dyDescent="0.2">
      <c r="A38" s="351"/>
      <c r="B38" s="351"/>
      <c r="C38" s="351"/>
      <c r="D38" s="351"/>
      <c r="E38" s="351"/>
      <c r="F38" s="351"/>
      <c r="G38" s="351"/>
      <c r="H38" s="351"/>
      <c r="I38" s="351"/>
      <c r="J38" s="351"/>
      <c r="K38" s="351"/>
      <c r="N38" s="1"/>
      <c r="O38" s="1"/>
      <c r="P38" s="1"/>
      <c r="Q38" s="1"/>
      <c r="R38" s="1"/>
      <c r="S38" s="1"/>
    </row>
    <row r="39" spans="1:19" ht="3.75" customHeight="1" x14ac:dyDescent="0.2">
      <c r="A39" s="342"/>
      <c r="B39" s="341"/>
      <c r="C39" s="341"/>
      <c r="D39" s="341"/>
      <c r="E39" s="341"/>
      <c r="F39" s="341"/>
      <c r="G39" s="341"/>
      <c r="H39" s="341"/>
      <c r="I39" s="341"/>
      <c r="J39" s="341"/>
      <c r="K39" s="341"/>
      <c r="L39" s="1"/>
      <c r="M39" s="1"/>
    </row>
    <row r="40" spans="1:19" s="84" customFormat="1" x14ac:dyDescent="0.2">
      <c r="A40" s="103" t="s">
        <v>61</v>
      </c>
      <c r="B40" s="103"/>
      <c r="C40" s="103" t="s">
        <v>61</v>
      </c>
      <c r="D40" s="103"/>
      <c r="E40" s="103"/>
      <c r="F40" s="103"/>
      <c r="G40" s="103"/>
      <c r="H40" s="103" t="s">
        <v>61</v>
      </c>
      <c r="I40" s="103"/>
      <c r="J40" s="103"/>
      <c r="K40" s="103"/>
    </row>
    <row r="41" spans="1:19" s="84" customFormat="1" ht="12.75" customHeight="1" x14ac:dyDescent="0.2">
      <c r="A41" s="104" t="s">
        <v>26</v>
      </c>
      <c r="B41" s="104"/>
      <c r="C41" s="104" t="s">
        <v>42</v>
      </c>
      <c r="D41" s="104"/>
      <c r="E41" s="104"/>
      <c r="F41" s="104"/>
      <c r="G41" s="104"/>
      <c r="H41" s="104" t="s">
        <v>43</v>
      </c>
      <c r="I41" s="104"/>
      <c r="J41" s="104"/>
      <c r="K41" s="104"/>
    </row>
    <row r="42" spans="1:19" s="84" customFormat="1" x14ac:dyDescent="0.2">
      <c r="A42" s="103" t="s">
        <v>62</v>
      </c>
      <c r="B42" s="103"/>
      <c r="C42" s="103" t="s">
        <v>62</v>
      </c>
      <c r="D42" s="103"/>
      <c r="E42" s="103"/>
      <c r="F42" s="103"/>
      <c r="G42" s="103"/>
      <c r="H42" s="103" t="s">
        <v>62</v>
      </c>
      <c r="I42" s="103"/>
      <c r="J42" s="103"/>
      <c r="K42" s="103"/>
      <c r="L42" s="85"/>
      <c r="M42" s="85"/>
    </row>
    <row r="43" spans="1:19" s="84" customFormat="1" ht="12.75" customHeight="1" x14ac:dyDescent="0.2">
      <c r="A43" s="104" t="s">
        <v>26</v>
      </c>
      <c r="B43" s="104"/>
      <c r="C43" s="104" t="s">
        <v>42</v>
      </c>
      <c r="D43" s="104"/>
      <c r="E43" s="104"/>
      <c r="F43" s="104"/>
      <c r="G43" s="104"/>
      <c r="H43" s="104" t="s">
        <v>43</v>
      </c>
      <c r="I43" s="104"/>
      <c r="J43" s="104"/>
      <c r="K43" s="104"/>
      <c r="L43" s="85"/>
      <c r="M43" s="85"/>
    </row>
    <row r="44" spans="1:19" ht="3.75" customHeight="1" x14ac:dyDescent="0.2">
      <c r="A44" s="340"/>
      <c r="B44" s="341"/>
      <c r="C44" s="341"/>
      <c r="D44" s="341"/>
      <c r="E44" s="341"/>
      <c r="F44" s="341"/>
      <c r="G44" s="341"/>
      <c r="H44" s="341"/>
      <c r="I44" s="341"/>
      <c r="J44" s="341"/>
      <c r="K44" s="341"/>
    </row>
    <row r="45" spans="1:19" x14ac:dyDescent="0.2">
      <c r="A45" s="303" t="s">
        <v>63</v>
      </c>
      <c r="B45" s="303"/>
      <c r="C45" s="303"/>
      <c r="D45" s="303"/>
      <c r="E45" s="303"/>
      <c r="F45" s="303"/>
      <c r="G45" s="303"/>
      <c r="H45" s="303"/>
      <c r="I45" s="303"/>
      <c r="J45" s="303"/>
      <c r="K45" s="303"/>
    </row>
    <row r="46" spans="1:19" x14ac:dyDescent="0.2">
      <c r="A46" s="343" t="s">
        <v>44</v>
      </c>
      <c r="B46" s="344"/>
      <c r="C46" s="329" t="s">
        <v>27</v>
      </c>
      <c r="D46" s="330"/>
      <c r="E46" s="329" t="s">
        <v>28</v>
      </c>
      <c r="F46" s="330"/>
      <c r="G46" s="329" t="s">
        <v>29</v>
      </c>
      <c r="H46" s="347"/>
      <c r="I46" s="330"/>
      <c r="J46" s="329" t="s">
        <v>0</v>
      </c>
      <c r="K46" s="330"/>
    </row>
    <row r="47" spans="1:19" ht="10.5" customHeight="1" x14ac:dyDescent="0.2">
      <c r="A47" s="345"/>
      <c r="B47" s="346"/>
      <c r="C47" s="331" t="s">
        <v>64</v>
      </c>
      <c r="D47" s="332"/>
      <c r="E47" s="331" t="s">
        <v>30</v>
      </c>
      <c r="F47" s="333"/>
      <c r="G47" s="348" t="s">
        <v>65</v>
      </c>
      <c r="H47" s="349"/>
      <c r="I47" s="349"/>
      <c r="J47" s="331" t="s">
        <v>30</v>
      </c>
      <c r="K47" s="332"/>
    </row>
  </sheetData>
  <sheetProtection algorithmName="SHA-512" hashValue="A2u4pSFmEAHJ3Sg7+3r/YTwZSKQe44Faz/lKzJqUi7JcvRpyMFMeh1hRsmZh0izzyLWjkeGfW4K3AQzj766t6Q==" saltValue="95XDp8z9SDPVZgvltvFtMg==" spinCount="100000" sheet="1" formatCells="0" selectLockedCells="1"/>
  <protectedRanges>
    <protectedRange sqref="B32:F35" name="Notes"/>
    <protectedRange sqref="C30" name="Other Persons"/>
    <protectedRange sqref="C29" name="Dates Attended"/>
    <protectedRange sqref="C27" name="Location"/>
    <protectedRange sqref="C22" name="Conference Name"/>
    <protectedRange sqref="J2" name="Report Date"/>
    <protectedRange sqref="I3" name="Department"/>
    <protectedRange sqref="B3:F3" name="Name"/>
    <protectedRange sqref="A9:J20" name="Dates Descriptions Amounts"/>
    <protectedRange sqref="G24:J33 K24 K26:K33" name="Account Numbers and Amounts"/>
    <protectedRange sqref="C41 C43" name="Prepared by_2"/>
    <protectedRange sqref="I40:I43" name="Approved by_1"/>
  </protectedRanges>
  <mergeCells count="69">
    <mergeCell ref="J46:K46"/>
    <mergeCell ref="C47:D47"/>
    <mergeCell ref="E47:F47"/>
    <mergeCell ref="J47:K47"/>
    <mergeCell ref="G33:J33"/>
    <mergeCell ref="G34:K34"/>
    <mergeCell ref="G35:J35"/>
    <mergeCell ref="A44:K44"/>
    <mergeCell ref="A36:K36"/>
    <mergeCell ref="A46:B47"/>
    <mergeCell ref="C46:D46"/>
    <mergeCell ref="E46:F46"/>
    <mergeCell ref="G46:I46"/>
    <mergeCell ref="G47:I47"/>
    <mergeCell ref="A37:K38"/>
    <mergeCell ref="A39:K39"/>
    <mergeCell ref="A45:K45"/>
    <mergeCell ref="G29:J29"/>
    <mergeCell ref="G32:J32"/>
    <mergeCell ref="A30:B31"/>
    <mergeCell ref="C30:F31"/>
    <mergeCell ref="G30:J30"/>
    <mergeCell ref="G31:J31"/>
    <mergeCell ref="A32:A35"/>
    <mergeCell ref="B32:F35"/>
    <mergeCell ref="A29:B29"/>
    <mergeCell ref="C29:F29"/>
    <mergeCell ref="A27:B28"/>
    <mergeCell ref="C27:F28"/>
    <mergeCell ref="G28:J28"/>
    <mergeCell ref="G27:J27"/>
    <mergeCell ref="A22:B26"/>
    <mergeCell ref="C22:F26"/>
    <mergeCell ref="G24:J24"/>
    <mergeCell ref="G26:J26"/>
    <mergeCell ref="G22:K23"/>
    <mergeCell ref="G25:J25"/>
    <mergeCell ref="B20:C20"/>
    <mergeCell ref="B21:C21"/>
    <mergeCell ref="B16:C16"/>
    <mergeCell ref="B17:C17"/>
    <mergeCell ref="B18:C18"/>
    <mergeCell ref="B19:C19"/>
    <mergeCell ref="B15:C15"/>
    <mergeCell ref="E7:J7"/>
    <mergeCell ref="B9:C9"/>
    <mergeCell ref="B10:C10"/>
    <mergeCell ref="B11:C11"/>
    <mergeCell ref="B12:C12"/>
    <mergeCell ref="A8:C8"/>
    <mergeCell ref="B13:C13"/>
    <mergeCell ref="B14:C14"/>
    <mergeCell ref="C5:C6"/>
    <mergeCell ref="E5:E6"/>
    <mergeCell ref="F5:F6"/>
    <mergeCell ref="A4:K4"/>
    <mergeCell ref="A5:A6"/>
    <mergeCell ref="B5:B6"/>
    <mergeCell ref="H5:H6"/>
    <mergeCell ref="J5:J6"/>
    <mergeCell ref="K5:K6"/>
    <mergeCell ref="G5:G6"/>
    <mergeCell ref="I5:I6"/>
    <mergeCell ref="A1:I2"/>
    <mergeCell ref="J1:K1"/>
    <mergeCell ref="J2:K2"/>
    <mergeCell ref="B3:F3"/>
    <mergeCell ref="G3:H3"/>
    <mergeCell ref="I3:K3"/>
  </mergeCells>
  <phoneticPr fontId="2" type="noConversion"/>
  <conditionalFormatting sqref="G26 G24">
    <cfRule type="expression" dxfId="0" priority="1" stopIfTrue="1">
      <formula>"H22*G22-150*G22&lt;0"</formula>
    </cfRule>
  </conditionalFormatting>
  <printOptions horizontalCentered="1" verticalCentered="1"/>
  <pageMargins left="0.15" right="0.15" top="0.15" bottom="0.15" header="0" footer="0"/>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99"/>
  </sheetPr>
  <dimension ref="A1:D348"/>
  <sheetViews>
    <sheetView zoomScaleNormal="100" workbookViewId="0">
      <selection activeCell="B4" sqref="B4"/>
    </sheetView>
  </sheetViews>
  <sheetFormatPr defaultRowHeight="12.75" x14ac:dyDescent="0.2"/>
  <cols>
    <col min="1" max="1" width="2.85546875" customWidth="1"/>
    <col min="2" max="2" width="113.85546875" customWidth="1"/>
  </cols>
  <sheetData>
    <row r="1" spans="1:3" ht="27.75" customHeight="1" x14ac:dyDescent="0.2"/>
    <row r="2" spans="1:3" ht="28.5" customHeight="1" x14ac:dyDescent="0.2">
      <c r="A2" s="145"/>
      <c r="B2" s="143" t="s">
        <v>109</v>
      </c>
      <c r="C2" s="144"/>
    </row>
    <row r="3" spans="1:3" ht="21" customHeight="1" x14ac:dyDescent="0.2">
      <c r="A3" s="146"/>
      <c r="B3" s="147" t="s">
        <v>110</v>
      </c>
      <c r="C3" s="146"/>
    </row>
    <row r="4" spans="1:3" ht="52.5" customHeight="1" x14ac:dyDescent="0.2">
      <c r="A4" s="146"/>
      <c r="B4" s="148"/>
      <c r="C4" s="146"/>
    </row>
    <row r="5" spans="1:3" s="151" customFormat="1" ht="37.5" x14ac:dyDescent="0.25">
      <c r="A5" s="149" t="s">
        <v>60</v>
      </c>
      <c r="B5" s="150" t="s">
        <v>111</v>
      </c>
    </row>
    <row r="6" spans="1:3" s="151" customFormat="1" ht="56.25" x14ac:dyDescent="0.25">
      <c r="A6" s="152"/>
      <c r="B6" s="150" t="s">
        <v>112</v>
      </c>
    </row>
    <row r="7" spans="1:3" s="151" customFormat="1" ht="15" customHeight="1" x14ac:dyDescent="0.25">
      <c r="A7" s="153"/>
      <c r="B7" s="153"/>
      <c r="C7" s="153"/>
    </row>
    <row r="8" spans="1:3" s="151" customFormat="1" ht="18.75" x14ac:dyDescent="0.25">
      <c r="A8" s="149" t="s">
        <v>60</v>
      </c>
      <c r="B8" s="150" t="s">
        <v>113</v>
      </c>
      <c r="C8" s="150"/>
    </row>
    <row r="9" spans="1:3" s="151" customFormat="1" ht="15" customHeight="1" x14ac:dyDescent="0.25">
      <c r="A9" s="152"/>
      <c r="B9" s="150"/>
      <c r="C9" s="154"/>
    </row>
    <row r="10" spans="1:3" s="151" customFormat="1" ht="56.25" x14ac:dyDescent="0.25">
      <c r="A10" s="149" t="s">
        <v>60</v>
      </c>
      <c r="B10" s="155" t="s">
        <v>114</v>
      </c>
      <c r="C10" s="156"/>
    </row>
    <row r="11" spans="1:3" s="151" customFormat="1" ht="15" customHeight="1" x14ac:dyDescent="0.25">
      <c r="A11" s="152"/>
      <c r="B11" s="155"/>
      <c r="C11" s="156"/>
    </row>
    <row r="12" spans="1:3" s="151" customFormat="1" ht="56.25" x14ac:dyDescent="0.25">
      <c r="A12" s="149" t="s">
        <v>60</v>
      </c>
      <c r="B12" s="150" t="s">
        <v>115</v>
      </c>
      <c r="C12" s="157"/>
    </row>
    <row r="13" spans="1:3" s="151" customFormat="1" ht="15" customHeight="1" x14ac:dyDescent="0.25">
      <c r="A13" s="152"/>
      <c r="B13" s="150"/>
      <c r="C13" s="154"/>
    </row>
    <row r="14" spans="1:3" s="151" customFormat="1" ht="37.5" x14ac:dyDescent="0.25">
      <c r="A14" s="149" t="s">
        <v>60</v>
      </c>
      <c r="B14" s="150" t="s">
        <v>116</v>
      </c>
      <c r="C14" s="154"/>
    </row>
    <row r="15" spans="1:3" s="151" customFormat="1" ht="15" customHeight="1" x14ac:dyDescent="0.3">
      <c r="A15" s="158"/>
      <c r="B15" s="158"/>
    </row>
    <row r="16" spans="1:3" s="151" customFormat="1" ht="51.75" customHeight="1" x14ac:dyDescent="0.25">
      <c r="A16" s="149" t="s">
        <v>60</v>
      </c>
      <c r="B16" s="159" t="s">
        <v>145</v>
      </c>
    </row>
    <row r="17" spans="1:3" s="151" customFormat="1" ht="15" customHeight="1" x14ac:dyDescent="0.3">
      <c r="A17" s="158"/>
      <c r="B17" s="158"/>
    </row>
    <row r="18" spans="1:3" s="151" customFormat="1" ht="19.5" customHeight="1" x14ac:dyDescent="0.25">
      <c r="A18" s="149" t="s">
        <v>60</v>
      </c>
      <c r="B18" s="159" t="s">
        <v>117</v>
      </c>
    </row>
    <row r="19" spans="1:3" s="151" customFormat="1" ht="15" customHeight="1" x14ac:dyDescent="0.3">
      <c r="A19" s="158"/>
      <c r="B19" s="158"/>
    </row>
    <row r="20" spans="1:3" s="151" customFormat="1" ht="37.5" x14ac:dyDescent="0.25">
      <c r="A20" s="149" t="s">
        <v>60</v>
      </c>
      <c r="B20" s="159" t="s">
        <v>118</v>
      </c>
    </row>
    <row r="21" spans="1:3" s="151" customFormat="1" ht="15" customHeight="1" x14ac:dyDescent="0.3">
      <c r="A21" s="160"/>
      <c r="B21" s="158"/>
    </row>
    <row r="22" spans="1:3" s="151" customFormat="1" ht="38.25" customHeight="1" x14ac:dyDescent="0.25">
      <c r="A22" s="149" t="s">
        <v>60</v>
      </c>
      <c r="B22" s="159" t="s">
        <v>119</v>
      </c>
    </row>
    <row r="23" spans="1:3" s="151" customFormat="1" ht="15" customHeight="1" x14ac:dyDescent="0.3">
      <c r="A23" s="158"/>
      <c r="B23" s="158"/>
    </row>
    <row r="24" spans="1:3" s="151" customFormat="1" ht="37.5" x14ac:dyDescent="0.25">
      <c r="A24" s="149" t="s">
        <v>60</v>
      </c>
      <c r="B24" s="150" t="s">
        <v>120</v>
      </c>
    </row>
    <row r="25" spans="1:3" s="151" customFormat="1" ht="17.25" customHeight="1" x14ac:dyDescent="0.3">
      <c r="A25" s="158"/>
      <c r="B25" s="158"/>
    </row>
    <row r="26" spans="1:3" ht="41.25" customHeight="1" x14ac:dyDescent="0.3">
      <c r="A26" s="158"/>
      <c r="B26" s="158"/>
    </row>
    <row r="27" spans="1:3" ht="21" customHeight="1" x14ac:dyDescent="0.3">
      <c r="A27" s="158"/>
      <c r="B27" s="158"/>
    </row>
    <row r="28" spans="1:3" s="36" customFormat="1" ht="16.5" customHeight="1" x14ac:dyDescent="0.25">
      <c r="A28" s="161"/>
      <c r="B28" s="162"/>
      <c r="C28" s="163"/>
    </row>
    <row r="29" spans="1:3" ht="18.75" x14ac:dyDescent="0.3">
      <c r="A29" s="158"/>
      <c r="B29" s="162" t="s">
        <v>121</v>
      </c>
    </row>
    <row r="30" spans="1:3" ht="11.25" customHeight="1" x14ac:dyDescent="0.3">
      <c r="A30" s="158"/>
      <c r="B30" s="158"/>
    </row>
    <row r="31" spans="1:3" ht="6" customHeight="1" x14ac:dyDescent="0.3">
      <c r="A31" s="158"/>
      <c r="B31" s="164"/>
    </row>
    <row r="32" spans="1:3" ht="18.75" x14ac:dyDescent="0.3">
      <c r="A32" s="158"/>
      <c r="B32" s="165" t="s">
        <v>122</v>
      </c>
    </row>
    <row r="33" spans="1:4" s="151" customFormat="1" ht="117.75" customHeight="1" x14ac:dyDescent="0.3">
      <c r="A33" s="158"/>
      <c r="B33" s="166" t="s">
        <v>123</v>
      </c>
    </row>
    <row r="34" spans="1:4" s="151" customFormat="1" ht="9.75" customHeight="1" x14ac:dyDescent="0.3">
      <c r="A34" s="158"/>
      <c r="B34" s="158"/>
    </row>
    <row r="35" spans="1:4" s="151" customFormat="1" ht="51.75" customHeight="1" x14ac:dyDescent="0.3">
      <c r="A35" s="158"/>
      <c r="B35" s="166" t="s">
        <v>124</v>
      </c>
    </row>
    <row r="36" spans="1:4" s="151" customFormat="1" ht="3.75" customHeight="1" x14ac:dyDescent="0.3">
      <c r="A36" s="158"/>
      <c r="B36" s="166"/>
    </row>
    <row r="37" spans="1:4" s="151" customFormat="1" ht="70.5" customHeight="1" x14ac:dyDescent="0.3">
      <c r="A37" s="158"/>
      <c r="B37" s="166" t="s">
        <v>125</v>
      </c>
    </row>
    <row r="38" spans="1:4" s="151" customFormat="1" ht="7.5" customHeight="1" x14ac:dyDescent="0.3">
      <c r="A38" s="158"/>
      <c r="B38" s="166"/>
    </row>
    <row r="39" spans="1:4" s="151" customFormat="1" ht="92.25" customHeight="1" x14ac:dyDescent="0.3">
      <c r="A39" s="158"/>
      <c r="B39" s="166" t="s">
        <v>146</v>
      </c>
    </row>
    <row r="40" spans="1:4" s="151" customFormat="1" ht="6" customHeight="1" x14ac:dyDescent="0.3">
      <c r="A40" s="158"/>
      <c r="B40" s="166"/>
    </row>
    <row r="41" spans="1:4" s="151" customFormat="1" ht="18.75" x14ac:dyDescent="0.3">
      <c r="A41" s="158"/>
      <c r="B41" s="164" t="s">
        <v>126</v>
      </c>
    </row>
    <row r="42" spans="1:4" s="151" customFormat="1" ht="37.5" customHeight="1" x14ac:dyDescent="0.3">
      <c r="A42" s="158"/>
      <c r="B42" s="167" t="s">
        <v>127</v>
      </c>
      <c r="C42" s="150"/>
      <c r="D42" s="150"/>
    </row>
    <row r="43" spans="1:4" s="151" customFormat="1" ht="18.75" x14ac:dyDescent="0.25">
      <c r="A43" s="149"/>
      <c r="B43" s="150" t="s">
        <v>128</v>
      </c>
      <c r="C43" s="154"/>
    </row>
    <row r="44" spans="1:4" s="151" customFormat="1" ht="18.75" x14ac:dyDescent="0.25">
      <c r="A44" s="149"/>
      <c r="B44" s="150" t="s">
        <v>129</v>
      </c>
      <c r="C44" s="154"/>
    </row>
    <row r="45" spans="1:4" s="151" customFormat="1" ht="18.75" x14ac:dyDescent="0.25">
      <c r="A45" s="149"/>
      <c r="B45" s="150" t="s">
        <v>130</v>
      </c>
      <c r="C45" s="154"/>
    </row>
    <row r="46" spans="1:4" s="151" customFormat="1" ht="18.75" x14ac:dyDescent="0.25">
      <c r="A46" s="149"/>
      <c r="B46" s="150" t="s">
        <v>131</v>
      </c>
      <c r="C46" s="154"/>
    </row>
    <row r="47" spans="1:4" s="151" customFormat="1" ht="54.75" customHeight="1" x14ac:dyDescent="0.25">
      <c r="A47" s="149"/>
      <c r="B47" s="150" t="s">
        <v>132</v>
      </c>
      <c r="C47" s="154"/>
    </row>
    <row r="48" spans="1:4" s="151" customFormat="1" ht="18.75" x14ac:dyDescent="0.25">
      <c r="A48" s="149"/>
      <c r="B48" s="150" t="s">
        <v>133</v>
      </c>
      <c r="C48" s="154"/>
    </row>
    <row r="49" spans="1:4" s="151" customFormat="1" ht="18.75" x14ac:dyDescent="0.25">
      <c r="A49" s="149"/>
      <c r="B49" s="150" t="s">
        <v>134</v>
      </c>
      <c r="C49" s="154"/>
    </row>
    <row r="50" spans="1:4" s="151" customFormat="1" ht="18.75" x14ac:dyDescent="0.25">
      <c r="A50" s="149"/>
      <c r="B50" s="150" t="s">
        <v>135</v>
      </c>
      <c r="C50" s="154"/>
    </row>
    <row r="51" spans="1:4" s="151" customFormat="1" ht="18.75" x14ac:dyDescent="0.25">
      <c r="A51" s="149"/>
      <c r="B51" s="150" t="s">
        <v>136</v>
      </c>
      <c r="C51" s="154"/>
    </row>
    <row r="52" spans="1:4" s="151" customFormat="1" ht="7.5" customHeight="1" x14ac:dyDescent="0.25">
      <c r="A52" s="149"/>
      <c r="B52" s="150"/>
      <c r="C52" s="154"/>
    </row>
    <row r="53" spans="1:4" s="151" customFormat="1" ht="18.75" x14ac:dyDescent="0.3">
      <c r="A53" s="158"/>
      <c r="B53" s="167" t="s">
        <v>70</v>
      </c>
      <c r="C53" s="154"/>
      <c r="D53" s="154"/>
    </row>
    <row r="54" spans="1:4" s="151" customFormat="1" ht="21" customHeight="1" x14ac:dyDescent="0.3">
      <c r="A54" s="158"/>
      <c r="B54" s="150" t="s">
        <v>59</v>
      </c>
      <c r="C54" s="150"/>
      <c r="D54" s="150"/>
    </row>
    <row r="55" spans="1:4" s="151" customFormat="1" ht="18.75" customHeight="1" x14ac:dyDescent="0.25">
      <c r="A55" s="149"/>
      <c r="B55" s="150" t="s">
        <v>137</v>
      </c>
      <c r="C55" s="150"/>
    </row>
    <row r="56" spans="1:4" s="151" customFormat="1" ht="18.75" customHeight="1" x14ac:dyDescent="0.25">
      <c r="A56" s="149"/>
      <c r="B56" s="150" t="s">
        <v>138</v>
      </c>
      <c r="C56" s="150"/>
    </row>
    <row r="57" spans="1:4" s="151" customFormat="1" ht="39.75" customHeight="1" x14ac:dyDescent="0.25">
      <c r="A57" s="149"/>
      <c r="B57" s="150" t="s">
        <v>139</v>
      </c>
      <c r="C57" s="150"/>
    </row>
    <row r="58" spans="1:4" s="151" customFormat="1" ht="38.25" customHeight="1" x14ac:dyDescent="0.25">
      <c r="A58" s="149"/>
      <c r="B58" s="150" t="s">
        <v>140</v>
      </c>
      <c r="C58" s="150"/>
    </row>
    <row r="59" spans="1:4" s="151" customFormat="1" ht="21" customHeight="1" x14ac:dyDescent="0.25">
      <c r="A59" s="149"/>
      <c r="B59" s="150" t="s">
        <v>141</v>
      </c>
      <c r="C59" s="150"/>
    </row>
    <row r="60" spans="1:4" s="151" customFormat="1" ht="55.5" customHeight="1" x14ac:dyDescent="0.25">
      <c r="A60" s="149"/>
      <c r="B60" s="150" t="s">
        <v>142</v>
      </c>
      <c r="C60" s="150"/>
    </row>
    <row r="61" spans="1:4" ht="18.75" x14ac:dyDescent="0.3">
      <c r="A61" s="158"/>
      <c r="B61" s="158"/>
    </row>
    <row r="62" spans="1:4" ht="18.75" x14ac:dyDescent="0.3">
      <c r="A62" s="158"/>
      <c r="B62" s="158" t="s">
        <v>143</v>
      </c>
    </row>
    <row r="63" spans="1:4" ht="18.75" x14ac:dyDescent="0.3">
      <c r="A63" s="158"/>
      <c r="B63" s="158"/>
    </row>
    <row r="64" spans="1:4" ht="18.75" x14ac:dyDescent="0.3">
      <c r="A64" s="158"/>
      <c r="B64" s="158"/>
    </row>
    <row r="65" spans="1:2" ht="18.75" x14ac:dyDescent="0.3">
      <c r="A65" s="158"/>
      <c r="B65" s="158"/>
    </row>
    <row r="66" spans="1:2" ht="18.75" x14ac:dyDescent="0.3">
      <c r="A66" s="158"/>
      <c r="B66" s="158"/>
    </row>
    <row r="67" spans="1:2" ht="18.75" x14ac:dyDescent="0.3">
      <c r="A67" s="158"/>
      <c r="B67" s="158"/>
    </row>
    <row r="68" spans="1:2" ht="18.75" x14ac:dyDescent="0.3">
      <c r="A68" s="158"/>
      <c r="B68" s="158"/>
    </row>
    <row r="69" spans="1:2" ht="18.75" x14ac:dyDescent="0.3">
      <c r="A69" s="158"/>
      <c r="B69" s="158"/>
    </row>
    <row r="70" spans="1:2" ht="18.75" x14ac:dyDescent="0.3">
      <c r="A70" s="158"/>
      <c r="B70" s="158"/>
    </row>
    <row r="71" spans="1:2" ht="18.75" x14ac:dyDescent="0.3">
      <c r="A71" s="158"/>
      <c r="B71" s="158"/>
    </row>
    <row r="72" spans="1:2" ht="18.75" x14ac:dyDescent="0.3">
      <c r="A72" s="158"/>
      <c r="B72" s="158"/>
    </row>
    <row r="73" spans="1:2" ht="18.75" x14ac:dyDescent="0.3">
      <c r="A73" s="158"/>
      <c r="B73" s="158"/>
    </row>
    <row r="74" spans="1:2" ht="18.75" x14ac:dyDescent="0.3">
      <c r="A74" s="158"/>
      <c r="B74" s="158"/>
    </row>
    <row r="75" spans="1:2" ht="18.75" x14ac:dyDescent="0.3">
      <c r="A75" s="158"/>
      <c r="B75" s="158"/>
    </row>
    <row r="76" spans="1:2" ht="18.75" x14ac:dyDescent="0.3">
      <c r="A76" s="158"/>
      <c r="B76" s="158"/>
    </row>
    <row r="77" spans="1:2" ht="18.75" x14ac:dyDescent="0.3">
      <c r="A77" s="158"/>
      <c r="B77" s="158"/>
    </row>
    <row r="78" spans="1:2" ht="18.75" x14ac:dyDescent="0.3">
      <c r="A78" s="158"/>
      <c r="B78" s="158"/>
    </row>
    <row r="79" spans="1:2" ht="18.75" x14ac:dyDescent="0.3">
      <c r="A79" s="158"/>
      <c r="B79" s="158"/>
    </row>
    <row r="80" spans="1:2" ht="18.75" x14ac:dyDescent="0.3">
      <c r="A80" s="158"/>
      <c r="B80" s="158"/>
    </row>
    <row r="81" spans="1:2" ht="18.75" x14ac:dyDescent="0.3">
      <c r="A81" s="158"/>
      <c r="B81" s="158"/>
    </row>
    <row r="82" spans="1:2" ht="18.75" x14ac:dyDescent="0.3">
      <c r="A82" s="158"/>
      <c r="B82" s="158"/>
    </row>
    <row r="83" spans="1:2" ht="18.75" x14ac:dyDescent="0.3">
      <c r="A83" s="158"/>
      <c r="B83" s="158"/>
    </row>
    <row r="84" spans="1:2" ht="18.75" x14ac:dyDescent="0.3">
      <c r="A84" s="158"/>
      <c r="B84" s="158"/>
    </row>
    <row r="85" spans="1:2" ht="18.75" x14ac:dyDescent="0.3">
      <c r="A85" s="158"/>
      <c r="B85" s="158"/>
    </row>
    <row r="86" spans="1:2" ht="18.75" x14ac:dyDescent="0.3">
      <c r="A86" s="158"/>
      <c r="B86" s="158"/>
    </row>
    <row r="87" spans="1:2" ht="18.75" x14ac:dyDescent="0.3">
      <c r="A87" s="158"/>
      <c r="B87" s="158"/>
    </row>
    <row r="88" spans="1:2" ht="18.75" x14ac:dyDescent="0.3">
      <c r="A88" s="158"/>
      <c r="B88" s="158"/>
    </row>
    <row r="89" spans="1:2" ht="18.75" x14ac:dyDescent="0.3">
      <c r="A89" s="158"/>
      <c r="B89" s="158"/>
    </row>
    <row r="90" spans="1:2" ht="18.75" x14ac:dyDescent="0.3">
      <c r="A90" s="158"/>
      <c r="B90" s="158"/>
    </row>
    <row r="91" spans="1:2" ht="18.75" x14ac:dyDescent="0.3">
      <c r="A91" s="158"/>
      <c r="B91" s="158"/>
    </row>
    <row r="92" spans="1:2" ht="18.75" x14ac:dyDescent="0.3">
      <c r="A92" s="158"/>
      <c r="B92" s="158"/>
    </row>
    <row r="93" spans="1:2" ht="18.75" x14ac:dyDescent="0.3">
      <c r="A93" s="158"/>
      <c r="B93" s="158"/>
    </row>
    <row r="94" spans="1:2" ht="18.75" x14ac:dyDescent="0.3">
      <c r="A94" s="158"/>
      <c r="B94" s="158"/>
    </row>
    <row r="95" spans="1:2" ht="18.75" x14ac:dyDescent="0.3">
      <c r="A95" s="158"/>
      <c r="B95" s="158"/>
    </row>
    <row r="96" spans="1:2" ht="18.75" x14ac:dyDescent="0.3">
      <c r="A96" s="158"/>
      <c r="B96" s="158"/>
    </row>
    <row r="97" spans="1:2" ht="18.75" x14ac:dyDescent="0.3">
      <c r="A97" s="158"/>
      <c r="B97" s="158"/>
    </row>
    <row r="98" spans="1:2" ht="18.75" x14ac:dyDescent="0.3">
      <c r="A98" s="158"/>
      <c r="B98" s="158"/>
    </row>
    <row r="99" spans="1:2" ht="18.75" x14ac:dyDescent="0.3">
      <c r="A99" s="158"/>
      <c r="B99" s="158"/>
    </row>
    <row r="100" spans="1:2" ht="18.75" x14ac:dyDescent="0.3">
      <c r="A100" s="158"/>
      <c r="B100" s="158"/>
    </row>
    <row r="101" spans="1:2" ht="18.75" x14ac:dyDescent="0.3">
      <c r="A101" s="158"/>
      <c r="B101" s="158"/>
    </row>
    <row r="102" spans="1:2" ht="18.75" x14ac:dyDescent="0.3">
      <c r="A102" s="158"/>
      <c r="B102" s="158"/>
    </row>
    <row r="103" spans="1:2" ht="18.75" x14ac:dyDescent="0.3">
      <c r="A103" s="158"/>
      <c r="B103" s="158"/>
    </row>
    <row r="104" spans="1:2" ht="18.75" x14ac:dyDescent="0.3">
      <c r="A104" s="158"/>
      <c r="B104" s="158"/>
    </row>
    <row r="105" spans="1:2" ht="18.75" x14ac:dyDescent="0.3">
      <c r="A105" s="158"/>
      <c r="B105" s="158"/>
    </row>
    <row r="106" spans="1:2" ht="18.75" x14ac:dyDescent="0.3">
      <c r="A106" s="158"/>
      <c r="B106" s="158"/>
    </row>
    <row r="107" spans="1:2" ht="18.75" x14ac:dyDescent="0.3">
      <c r="A107" s="158"/>
      <c r="B107" s="158"/>
    </row>
    <row r="108" spans="1:2" ht="18.75" x14ac:dyDescent="0.3">
      <c r="A108" s="158"/>
      <c r="B108" s="158"/>
    </row>
    <row r="109" spans="1:2" ht="18.75" x14ac:dyDescent="0.3">
      <c r="A109" s="158"/>
      <c r="B109" s="158"/>
    </row>
    <row r="110" spans="1:2" ht="18.75" x14ac:dyDescent="0.3">
      <c r="A110" s="158"/>
      <c r="B110" s="158"/>
    </row>
    <row r="111" spans="1:2" ht="18.75" x14ac:dyDescent="0.3">
      <c r="A111" s="158"/>
      <c r="B111" s="158"/>
    </row>
    <row r="112" spans="1:2" ht="18.75" x14ac:dyDescent="0.3">
      <c r="A112" s="158"/>
      <c r="B112" s="158"/>
    </row>
    <row r="113" spans="1:2" ht="18.75" x14ac:dyDescent="0.3">
      <c r="A113" s="158"/>
      <c r="B113" s="158"/>
    </row>
    <row r="114" spans="1:2" ht="18.75" x14ac:dyDescent="0.3">
      <c r="A114" s="158"/>
      <c r="B114" s="158"/>
    </row>
    <row r="115" spans="1:2" ht="18.75" x14ac:dyDescent="0.3">
      <c r="A115" s="158"/>
      <c r="B115" s="158"/>
    </row>
    <row r="116" spans="1:2" ht="18.75" x14ac:dyDescent="0.3">
      <c r="A116" s="158"/>
      <c r="B116" s="158"/>
    </row>
    <row r="117" spans="1:2" ht="18.75" x14ac:dyDescent="0.3">
      <c r="A117" s="158"/>
      <c r="B117" s="158"/>
    </row>
    <row r="118" spans="1:2" ht="18.75" x14ac:dyDescent="0.3">
      <c r="A118" s="158"/>
      <c r="B118" s="158"/>
    </row>
    <row r="119" spans="1:2" ht="18.75" x14ac:dyDescent="0.3">
      <c r="A119" s="158"/>
      <c r="B119" s="158"/>
    </row>
    <row r="120" spans="1:2" ht="18.75" x14ac:dyDescent="0.3">
      <c r="A120" s="158"/>
      <c r="B120" s="158"/>
    </row>
    <row r="121" spans="1:2" ht="18.75" x14ac:dyDescent="0.3">
      <c r="A121" s="158"/>
      <c r="B121" s="158"/>
    </row>
    <row r="122" spans="1:2" ht="18.75" x14ac:dyDescent="0.3">
      <c r="A122" s="158"/>
      <c r="B122" s="158"/>
    </row>
    <row r="123" spans="1:2" ht="18.75" x14ac:dyDescent="0.3">
      <c r="A123" s="158"/>
      <c r="B123" s="158"/>
    </row>
    <row r="124" spans="1:2" ht="18.75" x14ac:dyDescent="0.3">
      <c r="A124" s="158"/>
      <c r="B124" s="158"/>
    </row>
    <row r="125" spans="1:2" ht="18.75" x14ac:dyDescent="0.3">
      <c r="A125" s="158"/>
      <c r="B125" s="158"/>
    </row>
    <row r="126" spans="1:2" ht="18.75" x14ac:dyDescent="0.3">
      <c r="A126" s="158"/>
      <c r="B126" s="158"/>
    </row>
    <row r="127" spans="1:2" ht="18.75" x14ac:dyDescent="0.3">
      <c r="A127" s="158"/>
      <c r="B127" s="158"/>
    </row>
    <row r="128" spans="1:2" ht="18.75" x14ac:dyDescent="0.3">
      <c r="A128" s="158"/>
      <c r="B128" s="158"/>
    </row>
    <row r="129" spans="1:2" ht="18.75" x14ac:dyDescent="0.3">
      <c r="A129" s="158"/>
      <c r="B129" s="158"/>
    </row>
    <row r="130" spans="1:2" ht="18.75" x14ac:dyDescent="0.3">
      <c r="A130" s="158"/>
      <c r="B130" s="158"/>
    </row>
    <row r="131" spans="1:2" ht="18.75" x14ac:dyDescent="0.3">
      <c r="A131" s="158"/>
      <c r="B131" s="158"/>
    </row>
    <row r="132" spans="1:2" ht="18.75" x14ac:dyDescent="0.3">
      <c r="A132" s="158"/>
      <c r="B132" s="158"/>
    </row>
    <row r="133" spans="1:2" ht="18.75" x14ac:dyDescent="0.3">
      <c r="A133" s="158"/>
      <c r="B133" s="158"/>
    </row>
    <row r="134" spans="1:2" ht="18.75" x14ac:dyDescent="0.3">
      <c r="A134" s="158"/>
      <c r="B134" s="158"/>
    </row>
    <row r="135" spans="1:2" ht="18.75" x14ac:dyDescent="0.3">
      <c r="A135" s="158"/>
      <c r="B135" s="158"/>
    </row>
    <row r="136" spans="1:2" ht="18.75" x14ac:dyDescent="0.3">
      <c r="A136" s="158"/>
      <c r="B136" s="158"/>
    </row>
    <row r="137" spans="1:2" ht="18.75" x14ac:dyDescent="0.3">
      <c r="A137" s="158"/>
      <c r="B137" s="158"/>
    </row>
    <row r="138" spans="1:2" ht="18.75" x14ac:dyDescent="0.3">
      <c r="A138" s="158"/>
      <c r="B138" s="158"/>
    </row>
    <row r="139" spans="1:2" ht="18.75" x14ac:dyDescent="0.3">
      <c r="A139" s="158"/>
      <c r="B139" s="158"/>
    </row>
    <row r="140" spans="1:2" ht="18.75" x14ac:dyDescent="0.3">
      <c r="A140" s="158"/>
      <c r="B140" s="158"/>
    </row>
    <row r="141" spans="1:2" ht="18.75" x14ac:dyDescent="0.3">
      <c r="A141" s="158"/>
      <c r="B141" s="158"/>
    </row>
    <row r="142" spans="1:2" ht="18.75" x14ac:dyDescent="0.3">
      <c r="A142" s="158"/>
      <c r="B142" s="158"/>
    </row>
    <row r="143" spans="1:2" ht="18.75" x14ac:dyDescent="0.3">
      <c r="A143" s="158"/>
      <c r="B143" s="158"/>
    </row>
    <row r="144" spans="1:2" ht="18.75" x14ac:dyDescent="0.3">
      <c r="A144" s="158"/>
      <c r="B144" s="158"/>
    </row>
    <row r="145" spans="1:2" ht="18.75" x14ac:dyDescent="0.3">
      <c r="A145" s="158"/>
      <c r="B145" s="158"/>
    </row>
    <row r="146" spans="1:2" ht="18.75" x14ac:dyDescent="0.3">
      <c r="A146" s="158"/>
      <c r="B146" s="158"/>
    </row>
    <row r="147" spans="1:2" ht="18.75" x14ac:dyDescent="0.3">
      <c r="A147" s="158"/>
      <c r="B147" s="158"/>
    </row>
    <row r="148" spans="1:2" ht="18.75" x14ac:dyDescent="0.3">
      <c r="A148" s="158"/>
      <c r="B148" s="158"/>
    </row>
    <row r="149" spans="1:2" ht="18.75" x14ac:dyDescent="0.3">
      <c r="A149" s="158"/>
      <c r="B149" s="158"/>
    </row>
    <row r="150" spans="1:2" ht="18.75" x14ac:dyDescent="0.3">
      <c r="A150" s="158"/>
      <c r="B150" s="158"/>
    </row>
    <row r="151" spans="1:2" ht="18.75" x14ac:dyDescent="0.3">
      <c r="A151" s="158"/>
      <c r="B151" s="158"/>
    </row>
    <row r="152" spans="1:2" ht="18.75" x14ac:dyDescent="0.3">
      <c r="A152" s="158"/>
      <c r="B152" s="158"/>
    </row>
    <row r="153" spans="1:2" ht="18.75" x14ac:dyDescent="0.3">
      <c r="A153" s="158"/>
      <c r="B153" s="158"/>
    </row>
    <row r="154" spans="1:2" ht="18.75" x14ac:dyDescent="0.3">
      <c r="A154" s="158"/>
      <c r="B154" s="158"/>
    </row>
    <row r="155" spans="1:2" ht="18.75" x14ac:dyDescent="0.3">
      <c r="A155" s="158"/>
      <c r="B155" s="158"/>
    </row>
    <row r="156" spans="1:2" ht="18.75" x14ac:dyDescent="0.3">
      <c r="A156" s="158"/>
      <c r="B156" s="158"/>
    </row>
    <row r="157" spans="1:2" ht="18.75" x14ac:dyDescent="0.3">
      <c r="A157" s="158"/>
      <c r="B157" s="158"/>
    </row>
    <row r="158" spans="1:2" ht="18.75" x14ac:dyDescent="0.3">
      <c r="A158" s="158"/>
      <c r="B158" s="158"/>
    </row>
    <row r="159" spans="1:2" ht="18.75" x14ac:dyDescent="0.3">
      <c r="A159" s="158"/>
      <c r="B159" s="158"/>
    </row>
    <row r="160" spans="1:2" ht="18.75" x14ac:dyDescent="0.3">
      <c r="A160" s="158"/>
      <c r="B160" s="158"/>
    </row>
    <row r="161" spans="1:2" ht="18.75" x14ac:dyDescent="0.3">
      <c r="A161" s="158"/>
      <c r="B161" s="158"/>
    </row>
    <row r="162" spans="1:2" ht="18.75" x14ac:dyDescent="0.3">
      <c r="A162" s="158"/>
      <c r="B162" s="158"/>
    </row>
    <row r="163" spans="1:2" ht="18.75" x14ac:dyDescent="0.3">
      <c r="A163" s="158"/>
      <c r="B163" s="158"/>
    </row>
    <row r="164" spans="1:2" ht="18.75" x14ac:dyDescent="0.3">
      <c r="A164" s="158"/>
      <c r="B164" s="158"/>
    </row>
    <row r="165" spans="1:2" ht="18.75" x14ac:dyDescent="0.3">
      <c r="A165" s="158"/>
      <c r="B165" s="158"/>
    </row>
    <row r="166" spans="1:2" ht="18.75" x14ac:dyDescent="0.3">
      <c r="A166" s="158"/>
      <c r="B166" s="158"/>
    </row>
    <row r="167" spans="1:2" ht="18.75" x14ac:dyDescent="0.3">
      <c r="A167" s="158"/>
      <c r="B167" s="158"/>
    </row>
    <row r="168" spans="1:2" ht="18.75" x14ac:dyDescent="0.3">
      <c r="A168" s="158"/>
      <c r="B168" s="158"/>
    </row>
    <row r="169" spans="1:2" ht="18.75" x14ac:dyDescent="0.3">
      <c r="A169" s="158"/>
      <c r="B169" s="158"/>
    </row>
    <row r="170" spans="1:2" ht="18.75" x14ac:dyDescent="0.3">
      <c r="A170" s="158"/>
      <c r="B170" s="158"/>
    </row>
    <row r="171" spans="1:2" ht="18.75" x14ac:dyDescent="0.3">
      <c r="A171" s="158"/>
      <c r="B171" s="158"/>
    </row>
    <row r="172" spans="1:2" ht="18.75" x14ac:dyDescent="0.3">
      <c r="A172" s="158"/>
      <c r="B172" s="158"/>
    </row>
    <row r="173" spans="1:2" ht="18.75" x14ac:dyDescent="0.3">
      <c r="A173" s="158"/>
      <c r="B173" s="158"/>
    </row>
    <row r="174" spans="1:2" ht="18.75" x14ac:dyDescent="0.3">
      <c r="A174" s="158"/>
      <c r="B174" s="158"/>
    </row>
    <row r="175" spans="1:2" ht="18.75" x14ac:dyDescent="0.3">
      <c r="A175" s="158"/>
      <c r="B175" s="158"/>
    </row>
    <row r="176" spans="1:2" ht="18.75" x14ac:dyDescent="0.3">
      <c r="A176" s="158"/>
      <c r="B176" s="158"/>
    </row>
    <row r="177" spans="1:2" ht="18.75" x14ac:dyDescent="0.3">
      <c r="A177" s="158"/>
      <c r="B177" s="158"/>
    </row>
    <row r="178" spans="1:2" ht="18.75" x14ac:dyDescent="0.3">
      <c r="A178" s="158"/>
      <c r="B178" s="158"/>
    </row>
    <row r="179" spans="1:2" ht="18.75" x14ac:dyDescent="0.3">
      <c r="A179" s="158"/>
      <c r="B179" s="158"/>
    </row>
    <row r="180" spans="1:2" ht="18.75" x14ac:dyDescent="0.3">
      <c r="A180" s="158"/>
      <c r="B180" s="158"/>
    </row>
    <row r="181" spans="1:2" ht="18.75" x14ac:dyDescent="0.3">
      <c r="A181" s="158"/>
      <c r="B181" s="158"/>
    </row>
    <row r="182" spans="1:2" ht="18.75" x14ac:dyDescent="0.3">
      <c r="A182" s="158"/>
      <c r="B182" s="158"/>
    </row>
    <row r="183" spans="1:2" ht="18.75" x14ac:dyDescent="0.3">
      <c r="A183" s="158"/>
      <c r="B183" s="158"/>
    </row>
    <row r="184" spans="1:2" ht="18.75" x14ac:dyDescent="0.3">
      <c r="A184" s="158"/>
      <c r="B184" s="158"/>
    </row>
    <row r="185" spans="1:2" ht="18.75" x14ac:dyDescent="0.3">
      <c r="A185" s="158"/>
      <c r="B185" s="158"/>
    </row>
    <row r="186" spans="1:2" ht="18.75" x14ac:dyDescent="0.3">
      <c r="A186" s="158"/>
      <c r="B186" s="158"/>
    </row>
    <row r="187" spans="1:2" ht="18.75" x14ac:dyDescent="0.3">
      <c r="A187" s="158"/>
      <c r="B187" s="158"/>
    </row>
    <row r="188" spans="1:2" ht="18.75" x14ac:dyDescent="0.3">
      <c r="A188" s="158"/>
      <c r="B188" s="158"/>
    </row>
    <row r="189" spans="1:2" ht="18.75" x14ac:dyDescent="0.3">
      <c r="A189" s="158"/>
      <c r="B189" s="158"/>
    </row>
    <row r="190" spans="1:2" ht="18.75" x14ac:dyDescent="0.3">
      <c r="A190" s="158"/>
      <c r="B190" s="158"/>
    </row>
    <row r="191" spans="1:2" ht="18.75" x14ac:dyDescent="0.3">
      <c r="A191" s="158"/>
      <c r="B191" s="158"/>
    </row>
    <row r="192" spans="1:2" ht="18.75" x14ac:dyDescent="0.3">
      <c r="A192" s="158"/>
      <c r="B192" s="158"/>
    </row>
    <row r="193" spans="1:2" ht="18.75" x14ac:dyDescent="0.3">
      <c r="A193" s="158"/>
      <c r="B193" s="158"/>
    </row>
    <row r="194" spans="1:2" ht="18.75" x14ac:dyDescent="0.3">
      <c r="A194" s="158"/>
      <c r="B194" s="158"/>
    </row>
    <row r="195" spans="1:2" ht="18.75" x14ac:dyDescent="0.3">
      <c r="A195" s="158"/>
      <c r="B195" s="158"/>
    </row>
    <row r="196" spans="1:2" ht="18.75" x14ac:dyDescent="0.3">
      <c r="A196" s="158"/>
      <c r="B196" s="158"/>
    </row>
    <row r="197" spans="1:2" ht="18.75" x14ac:dyDescent="0.3">
      <c r="A197" s="158"/>
      <c r="B197" s="158"/>
    </row>
    <row r="198" spans="1:2" ht="18.75" x14ac:dyDescent="0.3">
      <c r="A198" s="158"/>
      <c r="B198" s="158"/>
    </row>
    <row r="199" spans="1:2" ht="18.75" x14ac:dyDescent="0.3">
      <c r="A199" s="158"/>
      <c r="B199" s="158"/>
    </row>
    <row r="200" spans="1:2" ht="18.75" x14ac:dyDescent="0.3">
      <c r="A200" s="158"/>
      <c r="B200" s="158"/>
    </row>
    <row r="201" spans="1:2" ht="18.75" x14ac:dyDescent="0.3">
      <c r="A201" s="158"/>
      <c r="B201" s="158"/>
    </row>
    <row r="202" spans="1:2" ht="18.75" x14ac:dyDescent="0.3">
      <c r="A202" s="158"/>
      <c r="B202" s="158"/>
    </row>
    <row r="203" spans="1:2" ht="18.75" x14ac:dyDescent="0.3">
      <c r="A203" s="158"/>
      <c r="B203" s="158"/>
    </row>
    <row r="204" spans="1:2" ht="18.75" x14ac:dyDescent="0.3">
      <c r="A204" s="158"/>
      <c r="B204" s="158"/>
    </row>
    <row r="205" spans="1:2" ht="18.75" x14ac:dyDescent="0.3">
      <c r="A205" s="158"/>
      <c r="B205" s="158"/>
    </row>
    <row r="206" spans="1:2" ht="18.75" x14ac:dyDescent="0.3">
      <c r="A206" s="158"/>
      <c r="B206" s="158"/>
    </row>
    <row r="207" spans="1:2" ht="18.75" x14ac:dyDescent="0.3">
      <c r="A207" s="158"/>
      <c r="B207" s="158"/>
    </row>
    <row r="208" spans="1:2" ht="18.75" x14ac:dyDescent="0.3">
      <c r="A208" s="158"/>
      <c r="B208" s="158"/>
    </row>
    <row r="209" spans="1:2" ht="18.75" x14ac:dyDescent="0.3">
      <c r="A209" s="158"/>
      <c r="B209" s="158"/>
    </row>
    <row r="210" spans="1:2" ht="18.75" x14ac:dyDescent="0.3">
      <c r="A210" s="158"/>
      <c r="B210" s="158"/>
    </row>
    <row r="211" spans="1:2" ht="18.75" x14ac:dyDescent="0.3">
      <c r="A211" s="158"/>
      <c r="B211" s="158"/>
    </row>
    <row r="212" spans="1:2" ht="18.75" x14ac:dyDescent="0.3">
      <c r="A212" s="158"/>
      <c r="B212" s="158"/>
    </row>
    <row r="213" spans="1:2" ht="18.75" x14ac:dyDescent="0.3">
      <c r="A213" s="158"/>
      <c r="B213" s="158"/>
    </row>
    <row r="214" spans="1:2" ht="18.75" x14ac:dyDescent="0.3">
      <c r="A214" s="158"/>
      <c r="B214" s="158"/>
    </row>
    <row r="215" spans="1:2" ht="18.75" x14ac:dyDescent="0.3">
      <c r="A215" s="158"/>
      <c r="B215" s="158"/>
    </row>
    <row r="216" spans="1:2" ht="18.75" x14ac:dyDescent="0.3">
      <c r="A216" s="158"/>
      <c r="B216" s="158"/>
    </row>
    <row r="217" spans="1:2" ht="18.75" x14ac:dyDescent="0.3">
      <c r="A217" s="158"/>
      <c r="B217" s="158"/>
    </row>
    <row r="218" spans="1:2" ht="18.75" x14ac:dyDescent="0.3">
      <c r="A218" s="158"/>
      <c r="B218" s="158"/>
    </row>
    <row r="219" spans="1:2" ht="18.75" x14ac:dyDescent="0.3">
      <c r="A219" s="158"/>
      <c r="B219" s="158"/>
    </row>
    <row r="220" spans="1:2" ht="18.75" x14ac:dyDescent="0.3">
      <c r="A220" s="158"/>
      <c r="B220" s="158"/>
    </row>
    <row r="221" spans="1:2" ht="18.75" x14ac:dyDescent="0.3">
      <c r="A221" s="158"/>
      <c r="B221" s="158"/>
    </row>
    <row r="222" spans="1:2" ht="18.75" x14ac:dyDescent="0.3">
      <c r="A222" s="158"/>
      <c r="B222" s="158"/>
    </row>
    <row r="223" spans="1:2" ht="18.75" x14ac:dyDescent="0.3">
      <c r="A223" s="158"/>
      <c r="B223" s="158"/>
    </row>
    <row r="224" spans="1:2" ht="18.75" x14ac:dyDescent="0.3">
      <c r="A224" s="158"/>
      <c r="B224" s="158"/>
    </row>
    <row r="225" spans="1:2" ht="18.75" x14ac:dyDescent="0.3">
      <c r="A225" s="158"/>
      <c r="B225" s="158"/>
    </row>
    <row r="226" spans="1:2" ht="18.75" x14ac:dyDescent="0.3">
      <c r="A226" s="158"/>
      <c r="B226" s="158"/>
    </row>
    <row r="227" spans="1:2" ht="18.75" x14ac:dyDescent="0.3">
      <c r="A227" s="158"/>
      <c r="B227" s="158"/>
    </row>
    <row r="228" spans="1:2" ht="18.75" x14ac:dyDescent="0.3">
      <c r="A228" s="158"/>
      <c r="B228" s="158"/>
    </row>
    <row r="229" spans="1:2" ht="18.75" x14ac:dyDescent="0.3">
      <c r="A229" s="158"/>
      <c r="B229" s="158"/>
    </row>
    <row r="230" spans="1:2" ht="18.75" x14ac:dyDescent="0.3">
      <c r="A230" s="158"/>
      <c r="B230" s="158"/>
    </row>
    <row r="231" spans="1:2" ht="18.75" x14ac:dyDescent="0.3">
      <c r="A231" s="158"/>
      <c r="B231" s="158"/>
    </row>
    <row r="232" spans="1:2" ht="18.75" x14ac:dyDescent="0.3">
      <c r="A232" s="158"/>
      <c r="B232" s="158"/>
    </row>
    <row r="233" spans="1:2" ht="18.75" x14ac:dyDescent="0.3">
      <c r="A233" s="158"/>
      <c r="B233" s="158"/>
    </row>
    <row r="234" spans="1:2" ht="18.75" x14ac:dyDescent="0.3">
      <c r="A234" s="158"/>
      <c r="B234" s="158"/>
    </row>
    <row r="235" spans="1:2" ht="18.75" x14ac:dyDescent="0.3">
      <c r="A235" s="158"/>
      <c r="B235" s="158"/>
    </row>
    <row r="236" spans="1:2" ht="18.75" x14ac:dyDescent="0.3">
      <c r="A236" s="158"/>
      <c r="B236" s="158"/>
    </row>
    <row r="237" spans="1:2" ht="18.75" x14ac:dyDescent="0.3">
      <c r="A237" s="158"/>
      <c r="B237" s="158"/>
    </row>
    <row r="238" spans="1:2" ht="18.75" x14ac:dyDescent="0.3">
      <c r="A238" s="158"/>
      <c r="B238" s="158"/>
    </row>
    <row r="239" spans="1:2" ht="18.75" x14ac:dyDescent="0.3">
      <c r="A239" s="158"/>
      <c r="B239" s="158"/>
    </row>
    <row r="240" spans="1:2" ht="18.75" x14ac:dyDescent="0.3">
      <c r="A240" s="158"/>
      <c r="B240" s="158"/>
    </row>
    <row r="241" spans="1:2" ht="18.75" x14ac:dyDescent="0.3">
      <c r="A241" s="158"/>
      <c r="B241" s="158"/>
    </row>
    <row r="242" spans="1:2" ht="18.75" x14ac:dyDescent="0.3">
      <c r="A242" s="158"/>
      <c r="B242" s="158"/>
    </row>
    <row r="243" spans="1:2" ht="18.75" x14ac:dyDescent="0.3">
      <c r="A243" s="158"/>
      <c r="B243" s="158"/>
    </row>
    <row r="244" spans="1:2" ht="18.75" x14ac:dyDescent="0.3">
      <c r="A244" s="158"/>
      <c r="B244" s="158"/>
    </row>
    <row r="245" spans="1:2" ht="18.75" x14ac:dyDescent="0.3">
      <c r="A245" s="158"/>
      <c r="B245" s="158"/>
    </row>
    <row r="246" spans="1:2" ht="18.75" x14ac:dyDescent="0.3">
      <c r="A246" s="158"/>
      <c r="B246" s="158"/>
    </row>
    <row r="247" spans="1:2" ht="18.75" x14ac:dyDescent="0.3">
      <c r="A247" s="158"/>
      <c r="B247" s="158"/>
    </row>
    <row r="248" spans="1:2" ht="18.75" x14ac:dyDescent="0.3">
      <c r="A248" s="158"/>
      <c r="B248" s="158"/>
    </row>
    <row r="249" spans="1:2" ht="18.75" x14ac:dyDescent="0.3">
      <c r="A249" s="158"/>
      <c r="B249" s="158"/>
    </row>
    <row r="250" spans="1:2" ht="18.75" x14ac:dyDescent="0.3">
      <c r="A250" s="158"/>
      <c r="B250" s="158"/>
    </row>
    <row r="251" spans="1:2" ht="18.75" x14ac:dyDescent="0.3">
      <c r="A251" s="158"/>
      <c r="B251" s="158"/>
    </row>
    <row r="252" spans="1:2" ht="18.75" x14ac:dyDescent="0.3">
      <c r="A252" s="158"/>
      <c r="B252" s="158"/>
    </row>
    <row r="253" spans="1:2" ht="18.75" x14ac:dyDescent="0.3">
      <c r="A253" s="158"/>
      <c r="B253" s="158"/>
    </row>
    <row r="254" spans="1:2" ht="18.75" x14ac:dyDescent="0.3">
      <c r="A254" s="158"/>
      <c r="B254" s="158"/>
    </row>
    <row r="255" spans="1:2" ht="18.75" x14ac:dyDescent="0.3">
      <c r="A255" s="158"/>
      <c r="B255" s="158"/>
    </row>
    <row r="256" spans="1:2" ht="18.75" x14ac:dyDescent="0.3">
      <c r="A256" s="158"/>
      <c r="B256" s="158"/>
    </row>
    <row r="257" spans="1:2" ht="18.75" x14ac:dyDescent="0.3">
      <c r="A257" s="158"/>
      <c r="B257" s="158"/>
    </row>
    <row r="258" spans="1:2" ht="18.75" x14ac:dyDescent="0.3">
      <c r="A258" s="158"/>
      <c r="B258" s="158"/>
    </row>
    <row r="259" spans="1:2" ht="18.75" x14ac:dyDescent="0.3">
      <c r="A259" s="158"/>
      <c r="B259" s="158"/>
    </row>
    <row r="260" spans="1:2" ht="18.75" x14ac:dyDescent="0.3">
      <c r="A260" s="158"/>
      <c r="B260" s="158"/>
    </row>
    <row r="261" spans="1:2" ht="18.75" x14ac:dyDescent="0.3">
      <c r="A261" s="158"/>
      <c r="B261" s="158"/>
    </row>
    <row r="262" spans="1:2" ht="18.75" x14ac:dyDescent="0.3">
      <c r="A262" s="158"/>
      <c r="B262" s="158"/>
    </row>
    <row r="263" spans="1:2" ht="18.75" x14ac:dyDescent="0.3">
      <c r="A263" s="158"/>
      <c r="B263" s="158"/>
    </row>
    <row r="264" spans="1:2" ht="18.75" x14ac:dyDescent="0.3">
      <c r="A264" s="158"/>
      <c r="B264" s="158"/>
    </row>
    <row r="265" spans="1:2" ht="18.75" x14ac:dyDescent="0.3">
      <c r="A265" s="158"/>
      <c r="B265" s="158"/>
    </row>
    <row r="266" spans="1:2" ht="18.75" x14ac:dyDescent="0.3">
      <c r="A266" s="158"/>
      <c r="B266" s="158"/>
    </row>
    <row r="267" spans="1:2" ht="18.75" x14ac:dyDescent="0.3">
      <c r="A267" s="158"/>
      <c r="B267" s="158"/>
    </row>
    <row r="268" spans="1:2" ht="18.75" x14ac:dyDescent="0.3">
      <c r="A268" s="158"/>
      <c r="B268" s="158"/>
    </row>
    <row r="269" spans="1:2" ht="18.75" x14ac:dyDescent="0.3">
      <c r="A269" s="158"/>
      <c r="B269" s="158"/>
    </row>
    <row r="270" spans="1:2" ht="18.75" x14ac:dyDescent="0.3">
      <c r="A270" s="158"/>
      <c r="B270" s="158"/>
    </row>
    <row r="271" spans="1:2" ht="18.75" x14ac:dyDescent="0.3">
      <c r="A271" s="158"/>
      <c r="B271" s="158"/>
    </row>
    <row r="272" spans="1:2" ht="18.75" x14ac:dyDescent="0.3">
      <c r="A272" s="158"/>
      <c r="B272" s="158"/>
    </row>
    <row r="273" spans="1:2" ht="18.75" x14ac:dyDescent="0.3">
      <c r="A273" s="158"/>
      <c r="B273" s="158"/>
    </row>
    <row r="274" spans="1:2" ht="18.75" x14ac:dyDescent="0.3">
      <c r="A274" s="158"/>
      <c r="B274" s="158"/>
    </row>
    <row r="275" spans="1:2" ht="18.75" x14ac:dyDescent="0.3">
      <c r="A275" s="158"/>
      <c r="B275" s="158"/>
    </row>
    <row r="276" spans="1:2" ht="18.75" x14ac:dyDescent="0.3">
      <c r="A276" s="158"/>
      <c r="B276" s="158"/>
    </row>
    <row r="277" spans="1:2" ht="18.75" x14ac:dyDescent="0.3">
      <c r="A277" s="158"/>
      <c r="B277" s="158"/>
    </row>
    <row r="278" spans="1:2" ht="18.75" x14ac:dyDescent="0.3">
      <c r="A278" s="158"/>
      <c r="B278" s="158"/>
    </row>
    <row r="279" spans="1:2" ht="18.75" x14ac:dyDescent="0.3">
      <c r="A279" s="158"/>
      <c r="B279" s="158"/>
    </row>
    <row r="280" spans="1:2" ht="18.75" x14ac:dyDescent="0.3">
      <c r="A280" s="158"/>
      <c r="B280" s="158"/>
    </row>
    <row r="281" spans="1:2" ht="18.75" x14ac:dyDescent="0.3">
      <c r="A281" s="158"/>
      <c r="B281" s="158"/>
    </row>
    <row r="282" spans="1:2" ht="18.75" x14ac:dyDescent="0.3">
      <c r="A282" s="158"/>
      <c r="B282" s="158"/>
    </row>
    <row r="283" spans="1:2" ht="18.75" x14ac:dyDescent="0.3">
      <c r="A283" s="158"/>
      <c r="B283" s="158"/>
    </row>
    <row r="284" spans="1:2" ht="18.75" x14ac:dyDescent="0.3">
      <c r="A284" s="158"/>
      <c r="B284" s="158"/>
    </row>
    <row r="285" spans="1:2" ht="18.75" x14ac:dyDescent="0.3">
      <c r="A285" s="158"/>
      <c r="B285" s="158"/>
    </row>
    <row r="286" spans="1:2" ht="18.75" x14ac:dyDescent="0.3">
      <c r="A286" s="158"/>
      <c r="B286" s="158"/>
    </row>
    <row r="287" spans="1:2" ht="18.75" x14ac:dyDescent="0.3">
      <c r="A287" s="158"/>
      <c r="B287" s="158"/>
    </row>
    <row r="288" spans="1:2" ht="18.75" x14ac:dyDescent="0.3">
      <c r="A288" s="158"/>
      <c r="B288" s="158"/>
    </row>
    <row r="289" spans="1:2" ht="18.75" x14ac:dyDescent="0.3">
      <c r="A289" s="158"/>
      <c r="B289" s="158"/>
    </row>
    <row r="290" spans="1:2" ht="18.75" x14ac:dyDescent="0.3">
      <c r="A290" s="158"/>
      <c r="B290" s="158"/>
    </row>
    <row r="291" spans="1:2" ht="18.75" x14ac:dyDescent="0.3">
      <c r="A291" s="158"/>
      <c r="B291" s="158"/>
    </row>
    <row r="292" spans="1:2" ht="18.75" x14ac:dyDescent="0.3">
      <c r="A292" s="158"/>
      <c r="B292" s="158"/>
    </row>
    <row r="293" spans="1:2" ht="18.75" x14ac:dyDescent="0.3">
      <c r="A293" s="158"/>
      <c r="B293" s="158"/>
    </row>
    <row r="294" spans="1:2" ht="18.75" x14ac:dyDescent="0.3">
      <c r="A294" s="158"/>
      <c r="B294" s="158"/>
    </row>
    <row r="295" spans="1:2" ht="18.75" x14ac:dyDescent="0.3">
      <c r="A295" s="158"/>
      <c r="B295" s="158"/>
    </row>
    <row r="296" spans="1:2" ht="18.75" x14ac:dyDescent="0.3">
      <c r="A296" s="158"/>
      <c r="B296" s="158"/>
    </row>
    <row r="297" spans="1:2" ht="18.75" x14ac:dyDescent="0.3">
      <c r="A297" s="158"/>
      <c r="B297" s="158"/>
    </row>
    <row r="298" spans="1:2" ht="18.75" x14ac:dyDescent="0.3">
      <c r="A298" s="158"/>
      <c r="B298" s="158"/>
    </row>
    <row r="299" spans="1:2" ht="18.75" x14ac:dyDescent="0.3">
      <c r="A299" s="158"/>
      <c r="B299" s="158"/>
    </row>
    <row r="300" spans="1:2" ht="18.75" x14ac:dyDescent="0.3">
      <c r="A300" s="158"/>
      <c r="B300" s="158"/>
    </row>
    <row r="301" spans="1:2" ht="18.75" x14ac:dyDescent="0.3">
      <c r="A301" s="158"/>
      <c r="B301" s="158"/>
    </row>
    <row r="302" spans="1:2" ht="18.75" x14ac:dyDescent="0.3">
      <c r="A302" s="158"/>
      <c r="B302" s="158"/>
    </row>
    <row r="303" spans="1:2" ht="18.75" x14ac:dyDescent="0.3">
      <c r="A303" s="158"/>
      <c r="B303" s="158"/>
    </row>
    <row r="304" spans="1:2" ht="18.75" x14ac:dyDescent="0.3">
      <c r="A304" s="158"/>
      <c r="B304" s="158"/>
    </row>
    <row r="305" spans="1:2" ht="18.75" x14ac:dyDescent="0.3">
      <c r="A305" s="158"/>
      <c r="B305" s="158"/>
    </row>
    <row r="306" spans="1:2" ht="18.75" x14ac:dyDescent="0.3">
      <c r="A306" s="158"/>
      <c r="B306" s="158"/>
    </row>
    <row r="307" spans="1:2" ht="18.75" x14ac:dyDescent="0.3">
      <c r="A307" s="158"/>
      <c r="B307" s="158"/>
    </row>
    <row r="308" spans="1:2" ht="18.75" x14ac:dyDescent="0.3">
      <c r="A308" s="158"/>
      <c r="B308" s="158"/>
    </row>
    <row r="309" spans="1:2" ht="18.75" x14ac:dyDescent="0.3">
      <c r="A309" s="158"/>
      <c r="B309" s="158"/>
    </row>
    <row r="310" spans="1:2" ht="18.75" x14ac:dyDescent="0.3">
      <c r="A310" s="158"/>
      <c r="B310" s="158"/>
    </row>
    <row r="311" spans="1:2" ht="18.75" x14ac:dyDescent="0.3">
      <c r="A311" s="158"/>
      <c r="B311" s="158"/>
    </row>
    <row r="312" spans="1:2" ht="18.75" x14ac:dyDescent="0.3">
      <c r="A312" s="158"/>
      <c r="B312" s="158"/>
    </row>
    <row r="313" spans="1:2" ht="18.75" x14ac:dyDescent="0.3">
      <c r="A313" s="158"/>
      <c r="B313" s="158"/>
    </row>
    <row r="314" spans="1:2" ht="18.75" x14ac:dyDescent="0.3">
      <c r="A314" s="158"/>
      <c r="B314" s="158"/>
    </row>
    <row r="315" spans="1:2" ht="18.75" x14ac:dyDescent="0.3">
      <c r="A315" s="158"/>
      <c r="B315" s="158"/>
    </row>
    <row r="316" spans="1:2" ht="18.75" x14ac:dyDescent="0.3">
      <c r="A316" s="158"/>
      <c r="B316" s="158"/>
    </row>
    <row r="317" spans="1:2" ht="18.75" x14ac:dyDescent="0.3">
      <c r="A317" s="158"/>
      <c r="B317" s="158"/>
    </row>
    <row r="318" spans="1:2" ht="18.75" x14ac:dyDescent="0.3">
      <c r="A318" s="158"/>
      <c r="B318" s="158"/>
    </row>
    <row r="319" spans="1:2" ht="18.75" x14ac:dyDescent="0.3">
      <c r="A319" s="158"/>
      <c r="B319" s="158"/>
    </row>
    <row r="320" spans="1:2" ht="18.75" x14ac:dyDescent="0.3">
      <c r="A320" s="158"/>
      <c r="B320" s="158"/>
    </row>
    <row r="321" spans="1:2" ht="18.75" x14ac:dyDescent="0.3">
      <c r="A321" s="158"/>
      <c r="B321" s="158"/>
    </row>
    <row r="322" spans="1:2" ht="18.75" x14ac:dyDescent="0.3">
      <c r="A322" s="158"/>
      <c r="B322" s="158"/>
    </row>
    <row r="323" spans="1:2" ht="18.75" x14ac:dyDescent="0.3">
      <c r="A323" s="158"/>
      <c r="B323" s="158"/>
    </row>
    <row r="324" spans="1:2" ht="18.75" x14ac:dyDescent="0.3">
      <c r="A324" s="158"/>
      <c r="B324" s="158"/>
    </row>
    <row r="325" spans="1:2" ht="18.75" x14ac:dyDescent="0.3">
      <c r="A325" s="158"/>
      <c r="B325" s="158"/>
    </row>
    <row r="326" spans="1:2" ht="18.75" x14ac:dyDescent="0.3">
      <c r="A326" s="158"/>
      <c r="B326" s="158"/>
    </row>
    <row r="327" spans="1:2" ht="18.75" x14ac:dyDescent="0.3">
      <c r="A327" s="158"/>
      <c r="B327" s="158"/>
    </row>
    <row r="328" spans="1:2" ht="18.75" x14ac:dyDescent="0.3">
      <c r="A328" s="158"/>
      <c r="B328" s="158"/>
    </row>
    <row r="329" spans="1:2" ht="18.75" x14ac:dyDescent="0.3">
      <c r="A329" s="158"/>
      <c r="B329" s="158"/>
    </row>
    <row r="330" spans="1:2" ht="18.75" x14ac:dyDescent="0.3">
      <c r="A330" s="158"/>
      <c r="B330" s="158"/>
    </row>
    <row r="331" spans="1:2" ht="18.75" x14ac:dyDescent="0.3">
      <c r="A331" s="158"/>
      <c r="B331" s="158"/>
    </row>
    <row r="332" spans="1:2" ht="18.75" x14ac:dyDescent="0.3">
      <c r="A332" s="158"/>
      <c r="B332" s="158"/>
    </row>
    <row r="333" spans="1:2" ht="18.75" x14ac:dyDescent="0.3">
      <c r="A333" s="158"/>
      <c r="B333" s="158"/>
    </row>
    <row r="334" spans="1:2" ht="18.75" x14ac:dyDescent="0.3">
      <c r="A334" s="158"/>
      <c r="B334" s="158"/>
    </row>
    <row r="335" spans="1:2" ht="18.75" x14ac:dyDescent="0.3">
      <c r="A335" s="158"/>
      <c r="B335" s="158"/>
    </row>
    <row r="336" spans="1:2" ht="18.75" x14ac:dyDescent="0.3">
      <c r="A336" s="158"/>
      <c r="B336" s="158"/>
    </row>
    <row r="337" spans="1:2" ht="18.75" x14ac:dyDescent="0.3">
      <c r="A337" s="158"/>
      <c r="B337" s="158"/>
    </row>
    <row r="338" spans="1:2" ht="18.75" x14ac:dyDescent="0.3">
      <c r="A338" s="158"/>
      <c r="B338" s="158"/>
    </row>
    <row r="339" spans="1:2" ht="18.75" x14ac:dyDescent="0.3">
      <c r="A339" s="158"/>
      <c r="B339" s="158"/>
    </row>
    <row r="340" spans="1:2" ht="18.75" x14ac:dyDescent="0.3">
      <c r="A340" s="158"/>
      <c r="B340" s="158"/>
    </row>
    <row r="341" spans="1:2" ht="18.75" x14ac:dyDescent="0.3">
      <c r="A341" s="158"/>
      <c r="B341" s="158"/>
    </row>
    <row r="342" spans="1:2" ht="18.75" x14ac:dyDescent="0.3">
      <c r="A342" s="158"/>
      <c r="B342" s="158"/>
    </row>
    <row r="343" spans="1:2" ht="18.75" x14ac:dyDescent="0.3">
      <c r="A343" s="158"/>
      <c r="B343" s="158"/>
    </row>
    <row r="344" spans="1:2" ht="18.75" x14ac:dyDescent="0.3">
      <c r="A344" s="158"/>
      <c r="B344" s="158"/>
    </row>
    <row r="345" spans="1:2" ht="18.75" x14ac:dyDescent="0.3">
      <c r="A345" s="158"/>
      <c r="B345" s="158"/>
    </row>
    <row r="346" spans="1:2" ht="18.75" x14ac:dyDescent="0.3">
      <c r="A346" s="158"/>
      <c r="B346" s="158"/>
    </row>
    <row r="347" spans="1:2" ht="18.75" x14ac:dyDescent="0.3">
      <c r="A347" s="158"/>
      <c r="B347" s="158"/>
    </row>
    <row r="348" spans="1:2" ht="18.75" x14ac:dyDescent="0.3">
      <c r="A348" s="158"/>
      <c r="B348" s="158"/>
    </row>
  </sheetData>
  <sheetProtection algorithmName="SHA-512" hashValue="vjS6+RoWIiriZlbtQby0SvoSkxPrvqsHh5WWLsHhouvd5Q6z2qPB2saHeolkd7ydFebr/422S046/rsI5GcgGA==" saltValue="AW4Oat7AhBDCbQyyh1Gx0A==" spinCount="100000" sheet="1" selectLockedCells="1"/>
  <phoneticPr fontId="2" type="noConversion"/>
  <pageMargins left="0.5" right="0.5" top="0.5" bottom="0.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Detail Worksheet</vt:lpstr>
      <vt:lpstr>Fin Ops Official Expense Form</vt:lpstr>
      <vt:lpstr>Instructions</vt:lpstr>
      <vt:lpstr>'Detail Worksheet'!Print_Area</vt:lpstr>
      <vt:lpstr>'Fin Ops Official Expense Form'!Print_Area</vt:lpstr>
      <vt:lpstr>'Detail Worksheet'!Print_Titles</vt:lpstr>
    </vt:vector>
  </TitlesOfParts>
  <Company>Dickinson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kunkle</dc:creator>
  <cp:lastModifiedBy>Student</cp:lastModifiedBy>
  <cp:lastPrinted>2018-03-23T15:52:11Z</cp:lastPrinted>
  <dcterms:created xsi:type="dcterms:W3CDTF">2004-09-15T19:50:38Z</dcterms:created>
  <dcterms:modified xsi:type="dcterms:W3CDTF">2021-01-06T15:58:42Z</dcterms:modified>
</cp:coreProperties>
</file>